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20\RENTABILIZAR\CLIENTES CORREDORA\LUIS MALUENDA\"/>
    </mc:Choice>
  </mc:AlternateContent>
  <bookViews>
    <workbookView xWindow="0" yWindow="0" windowWidth="19200" windowHeight="7310" activeTab="2"/>
  </bookViews>
  <sheets>
    <sheet name="Enero 2020" sheetId="11" r:id="rId1"/>
    <sheet name="Febrero 2020" sheetId="12" r:id="rId2"/>
    <sheet name="Marzo 2020" sheetId="1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2" i="12" l="1"/>
  <c r="K12" i="12" s="1"/>
  <c r="I13" i="13"/>
  <c r="K13" i="13" s="1"/>
  <c r="I12" i="13"/>
  <c r="K12" i="13" s="1"/>
  <c r="I11" i="13"/>
  <c r="K11" i="13" s="1"/>
  <c r="I10" i="13"/>
  <c r="K10" i="13" s="1"/>
  <c r="I9" i="13"/>
  <c r="K9" i="13" s="1"/>
  <c r="I8" i="13"/>
  <c r="K8" i="13" s="1"/>
  <c r="I7" i="13"/>
  <c r="K7" i="13" s="1"/>
  <c r="I6" i="13"/>
  <c r="K6" i="13" s="1"/>
  <c r="J5" i="13"/>
  <c r="I5" i="13"/>
  <c r="I4" i="13"/>
  <c r="K4" i="13" s="1"/>
  <c r="K5" i="13" l="1"/>
  <c r="K14" i="13" s="1"/>
  <c r="I14" i="12"/>
  <c r="K14" i="12" s="1"/>
  <c r="I13" i="12"/>
  <c r="K13" i="12" s="1"/>
  <c r="I11" i="12"/>
  <c r="K11" i="12" s="1"/>
  <c r="I10" i="12"/>
  <c r="K10" i="12" s="1"/>
  <c r="I9" i="12"/>
  <c r="K9" i="12" s="1"/>
  <c r="I8" i="12"/>
  <c r="K8" i="12" s="1"/>
  <c r="I7" i="12"/>
  <c r="K7" i="12" s="1"/>
  <c r="I6" i="12"/>
  <c r="K6" i="12" s="1"/>
  <c r="J5" i="12"/>
  <c r="I5" i="12"/>
  <c r="I4" i="12"/>
  <c r="K4" i="12" s="1"/>
  <c r="K5" i="12" l="1"/>
  <c r="K15" i="12" s="1"/>
  <c r="I12" i="11"/>
  <c r="K12" i="11" s="1"/>
  <c r="I14" i="11" l="1"/>
  <c r="K14" i="11" s="1"/>
  <c r="I13" i="11"/>
  <c r="K13" i="11" s="1"/>
  <c r="I11" i="11"/>
  <c r="K11" i="11" s="1"/>
  <c r="I10" i="11"/>
  <c r="K10" i="11" s="1"/>
  <c r="I9" i="11"/>
  <c r="K9" i="11" s="1"/>
  <c r="K8" i="11"/>
  <c r="I8" i="11"/>
  <c r="I7" i="11"/>
  <c r="K7" i="11" s="1"/>
  <c r="I6" i="11"/>
  <c r="K6" i="11" s="1"/>
  <c r="J5" i="11"/>
  <c r="K5" i="11" s="1"/>
  <c r="I5" i="11"/>
  <c r="I4" i="11"/>
  <c r="K4" i="11" s="1"/>
  <c r="K15" i="11" l="1"/>
</calcChain>
</file>

<file path=xl/sharedStrings.xml><?xml version="1.0" encoding="utf-8"?>
<sst xmlns="http://schemas.openxmlformats.org/spreadsheetml/2006/main" count="135" uniqueCount="40">
  <si>
    <t>Proyecto</t>
  </si>
  <si>
    <t>Depto</t>
  </si>
  <si>
    <t>Fecha</t>
  </si>
  <si>
    <t xml:space="preserve">Nombre </t>
  </si>
  <si>
    <t>inicio</t>
  </si>
  <si>
    <t>Arrendatario</t>
  </si>
  <si>
    <t>arriendo</t>
  </si>
  <si>
    <t>Arriendo</t>
  </si>
  <si>
    <t>Atrasado</t>
  </si>
  <si>
    <t>Comisión</t>
  </si>
  <si>
    <t>Administración</t>
  </si>
  <si>
    <t>Gastos</t>
  </si>
  <si>
    <t>Total</t>
  </si>
  <si>
    <t>Av. Vicuña Mackenna 563</t>
  </si>
  <si>
    <t>1003 B</t>
  </si>
  <si>
    <t>503 B</t>
  </si>
  <si>
    <t>603 B</t>
  </si>
  <si>
    <t>Kristel Ortíz Hernández</t>
  </si>
  <si>
    <t>702 B</t>
  </si>
  <si>
    <t>Maydelf Savino</t>
  </si>
  <si>
    <t>802 B</t>
  </si>
  <si>
    <t>803 B</t>
  </si>
  <si>
    <t>902 B</t>
  </si>
  <si>
    <t>Blanco Encalada 2007</t>
  </si>
  <si>
    <t>General Jofré 67</t>
  </si>
  <si>
    <t>Jorge Matta Gongora - Ivanna Ramírez Acevedo</t>
  </si>
  <si>
    <t>Mes de Septiembre</t>
  </si>
  <si>
    <t>Gabriela Constanza Acuña Saba</t>
  </si>
  <si>
    <t>Luz Dary Cortez y JEFERSOON  RIVERA PARRA</t>
  </si>
  <si>
    <t>Melisa Rivera Godoy</t>
  </si>
  <si>
    <t>Joyne Andreina García Espinoza y Douglas</t>
  </si>
  <si>
    <t>David Gómez Roa y Ihanneska</t>
  </si>
  <si>
    <t>Benedicto Rivas Rosales y Nicolas Rivas</t>
  </si>
  <si>
    <t>Fredy Ariel Arzola Apariz</t>
  </si>
  <si>
    <t>1706 B</t>
  </si>
  <si>
    <t>Blanco Encalada 2008</t>
  </si>
  <si>
    <t>Pago diciembre de 2019</t>
  </si>
  <si>
    <t>Pendiente enero de 2020</t>
  </si>
  <si>
    <t>Pago enero de 2020</t>
  </si>
  <si>
    <t>Luz Dary Cortez y Jefersoon Rivera Parra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</si>
</sst>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&quot;$&quot;\ * #,##0.00_-;\-&quot;$&quot;\ * #,##0.00_-;_-&quot;$&quot;\ * &quot;-&quot;??_-;_-@_-"/>
    <numFmt numFmtId="165" formatCode="dd/mm/yyyy;@"/>
    <numFmt numFmtId="166" formatCode="[$$-340A]\ #,##0"/>
    <numFmt numFmtId="167" formatCode="_(&quot;$&quot;* #,##0_);_(&quot;$&quot;* \(#,##0\);_(&quot;$&quot;* &quot;-&quot;??_);_(@_)"/>
    <numFmt numFmtId="168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</cellStyleXfs>
  <cellXfs count="42">
    <xf numFmtId="0" fontId="0" fillId="0" borderId="0" xfId="0"/>
    <xf numFmtId="0" fontId="0" fillId="0" borderId="0" xfId="0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9" fontId="2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166" fontId="4" fillId="0" borderId="10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8" fontId="4" fillId="0" borderId="10" xfId="1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14" fontId="5" fillId="0" borderId="10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0" fillId="0" borderId="0" xfId="0" applyFill="1"/>
    <xf numFmtId="166" fontId="0" fillId="0" borderId="0" xfId="0" applyNumberFormat="1" applyFill="1"/>
    <xf numFmtId="166" fontId="0" fillId="0" borderId="0" xfId="0" applyNumberFormat="1"/>
    <xf numFmtId="0" fontId="3" fillId="2" borderId="10" xfId="2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3" borderId="10" xfId="2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4" borderId="10" xfId="2" applyNumberFormat="1" applyFont="1" applyFill="1" applyBorder="1" applyAlignment="1" applyProtection="1">
      <alignment horizontal="center" vertical="center"/>
    </xf>
    <xf numFmtId="0" fontId="0" fillId="3" borderId="10" xfId="0" applyFill="1" applyBorder="1"/>
    <xf numFmtId="0" fontId="0" fillId="4" borderId="10" xfId="0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6" fillId="0" borderId="10" xfId="2" applyNumberFormat="1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E16" sqref="E16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  <col min="9" max="9" width="12.36328125" bestFit="1" customWidth="1"/>
  </cols>
  <sheetData>
    <row r="1" spans="1:12" x14ac:dyDescent="0.35">
      <c r="A1" s="1"/>
      <c r="B1" s="31" t="s">
        <v>0</v>
      </c>
      <c r="C1" s="33" t="s">
        <v>1</v>
      </c>
      <c r="D1" s="22" t="s">
        <v>2</v>
      </c>
      <c r="E1" s="23" t="s">
        <v>3</v>
      </c>
      <c r="F1" s="31" t="s">
        <v>26</v>
      </c>
      <c r="G1" s="33"/>
      <c r="H1" s="33"/>
      <c r="I1" s="33"/>
      <c r="J1" s="33"/>
      <c r="K1" s="35"/>
    </row>
    <row r="2" spans="1:12" x14ac:dyDescent="0.35">
      <c r="A2" s="1"/>
      <c r="B2" s="32"/>
      <c r="C2" s="34"/>
      <c r="D2" s="2" t="s">
        <v>4</v>
      </c>
      <c r="E2" s="3" t="s">
        <v>5</v>
      </c>
      <c r="F2" s="36"/>
      <c r="G2" s="37"/>
      <c r="H2" s="37"/>
      <c r="I2" s="37"/>
      <c r="J2" s="37"/>
      <c r="K2" s="38"/>
    </row>
    <row r="3" spans="1:12" x14ac:dyDescent="0.35">
      <c r="A3" s="1"/>
      <c r="B3" s="32"/>
      <c r="C3" s="34"/>
      <c r="D3" s="4" t="s">
        <v>6</v>
      </c>
      <c r="E3" s="3"/>
      <c r="F3" s="5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3" t="s">
        <v>12</v>
      </c>
    </row>
    <row r="4" spans="1:12" x14ac:dyDescent="0.35">
      <c r="A4" s="6">
        <v>1</v>
      </c>
      <c r="B4" s="18" t="s">
        <v>13</v>
      </c>
      <c r="C4" s="18" t="s">
        <v>14</v>
      </c>
      <c r="D4" s="7">
        <v>43160</v>
      </c>
      <c r="E4" s="8" t="s">
        <v>28</v>
      </c>
      <c r="F4" s="9">
        <v>260000</v>
      </c>
      <c r="G4" s="10">
        <v>0</v>
      </c>
      <c r="H4" s="11">
        <v>0</v>
      </c>
      <c r="I4" s="11">
        <f>F4*6%</f>
        <v>15600</v>
      </c>
      <c r="J4" s="8">
        <v>0</v>
      </c>
      <c r="K4" s="12">
        <f>+F4+G4-H4-J4-I4</f>
        <v>244400</v>
      </c>
      <c r="L4" s="15"/>
    </row>
    <row r="5" spans="1:12" x14ac:dyDescent="0.35">
      <c r="A5" s="6">
        <v>2</v>
      </c>
      <c r="B5" s="18" t="s">
        <v>13</v>
      </c>
      <c r="C5" s="19" t="s">
        <v>15</v>
      </c>
      <c r="D5" s="7">
        <v>43647</v>
      </c>
      <c r="E5" s="8" t="s">
        <v>29</v>
      </c>
      <c r="F5" s="9">
        <v>285000</v>
      </c>
      <c r="G5" s="10">
        <v>0</v>
      </c>
      <c r="H5" s="11">
        <v>0</v>
      </c>
      <c r="I5" s="11">
        <f t="shared" ref="I5:I14" si="0">F5*6%</f>
        <v>17100</v>
      </c>
      <c r="J5" s="8">
        <f>F20</f>
        <v>0</v>
      </c>
      <c r="K5" s="12">
        <f t="shared" ref="K5:K14" si="1">+F5+G5-H5-J5-I5</f>
        <v>267900</v>
      </c>
    </row>
    <row r="6" spans="1:12" x14ac:dyDescent="0.35">
      <c r="A6" s="6">
        <v>3</v>
      </c>
      <c r="B6" s="18" t="s">
        <v>13</v>
      </c>
      <c r="C6" s="19" t="s">
        <v>16</v>
      </c>
      <c r="D6" s="7">
        <v>43647</v>
      </c>
      <c r="E6" s="8" t="s">
        <v>17</v>
      </c>
      <c r="F6" s="9">
        <v>260000</v>
      </c>
      <c r="G6" s="10">
        <v>0</v>
      </c>
      <c r="H6" s="11">
        <v>0</v>
      </c>
      <c r="I6" s="11">
        <f t="shared" si="0"/>
        <v>15600</v>
      </c>
      <c r="J6" s="8">
        <v>0</v>
      </c>
      <c r="K6" s="12">
        <f t="shared" si="1"/>
        <v>244400</v>
      </c>
    </row>
    <row r="7" spans="1:12" x14ac:dyDescent="0.35">
      <c r="A7" s="6">
        <v>4</v>
      </c>
      <c r="B7" s="18" t="s">
        <v>13</v>
      </c>
      <c r="C7" s="19" t="s">
        <v>18</v>
      </c>
      <c r="D7" s="7">
        <v>42703</v>
      </c>
      <c r="E7" s="8" t="s">
        <v>19</v>
      </c>
      <c r="F7" s="9">
        <v>265000</v>
      </c>
      <c r="G7" s="10">
        <v>0</v>
      </c>
      <c r="H7" s="11">
        <v>0</v>
      </c>
      <c r="I7" s="11">
        <f t="shared" si="0"/>
        <v>15900</v>
      </c>
      <c r="J7" s="8">
        <v>0</v>
      </c>
      <c r="K7" s="12">
        <f t="shared" si="1"/>
        <v>249100</v>
      </c>
    </row>
    <row r="8" spans="1:12" x14ac:dyDescent="0.35">
      <c r="A8" s="6">
        <v>5</v>
      </c>
      <c r="B8" s="18" t="s">
        <v>13</v>
      </c>
      <c r="C8" s="19" t="s">
        <v>20</v>
      </c>
      <c r="D8" s="7">
        <v>43168</v>
      </c>
      <c r="E8" s="8" t="s">
        <v>30</v>
      </c>
      <c r="F8" s="9">
        <v>260000</v>
      </c>
      <c r="G8" s="10">
        <v>0</v>
      </c>
      <c r="H8" s="11">
        <v>0</v>
      </c>
      <c r="I8" s="11">
        <f t="shared" si="0"/>
        <v>15600</v>
      </c>
      <c r="J8" s="8">
        <v>0</v>
      </c>
      <c r="K8" s="12">
        <f t="shared" si="1"/>
        <v>244400</v>
      </c>
    </row>
    <row r="9" spans="1:12" x14ac:dyDescent="0.35">
      <c r="A9" s="6">
        <v>6</v>
      </c>
      <c r="B9" s="18" t="s">
        <v>13</v>
      </c>
      <c r="C9" s="19" t="s">
        <v>21</v>
      </c>
      <c r="D9" s="7">
        <v>42034</v>
      </c>
      <c r="E9" s="8" t="s">
        <v>27</v>
      </c>
      <c r="F9" s="9">
        <v>260000</v>
      </c>
      <c r="G9" s="10">
        <v>0</v>
      </c>
      <c r="H9" s="11">
        <v>0</v>
      </c>
      <c r="I9" s="11">
        <f t="shared" si="0"/>
        <v>15600</v>
      </c>
      <c r="J9" s="8">
        <v>0</v>
      </c>
      <c r="K9" s="12">
        <f t="shared" si="1"/>
        <v>244400</v>
      </c>
    </row>
    <row r="10" spans="1:12" x14ac:dyDescent="0.35">
      <c r="A10" s="6">
        <v>7</v>
      </c>
      <c r="B10" s="18" t="s">
        <v>13</v>
      </c>
      <c r="C10" s="19" t="s">
        <v>22</v>
      </c>
      <c r="D10" s="7">
        <v>40268</v>
      </c>
      <c r="E10" s="8" t="s">
        <v>31</v>
      </c>
      <c r="F10" s="9">
        <v>260000</v>
      </c>
      <c r="G10" s="10">
        <v>0</v>
      </c>
      <c r="H10" s="11">
        <v>0</v>
      </c>
      <c r="I10" s="11">
        <f t="shared" si="0"/>
        <v>15600</v>
      </c>
      <c r="J10" s="8">
        <v>0</v>
      </c>
      <c r="K10" s="12">
        <f t="shared" si="1"/>
        <v>244400</v>
      </c>
    </row>
    <row r="11" spans="1:12" x14ac:dyDescent="0.35">
      <c r="A11" s="6">
        <v>8</v>
      </c>
      <c r="B11" s="21" t="s">
        <v>23</v>
      </c>
      <c r="C11" s="21" t="s">
        <v>34</v>
      </c>
      <c r="D11" s="7">
        <v>42991</v>
      </c>
      <c r="E11" s="8" t="s">
        <v>33</v>
      </c>
      <c r="F11" s="9">
        <v>235000</v>
      </c>
      <c r="G11" s="10">
        <v>0</v>
      </c>
      <c r="H11" s="11">
        <v>0</v>
      </c>
      <c r="I11" s="11">
        <f t="shared" si="0"/>
        <v>14100</v>
      </c>
      <c r="J11" s="8">
        <v>0</v>
      </c>
      <c r="K11" s="12">
        <f t="shared" si="1"/>
        <v>220900</v>
      </c>
    </row>
    <row r="12" spans="1:12" x14ac:dyDescent="0.35">
      <c r="A12" s="6"/>
      <c r="B12" s="24" t="s">
        <v>35</v>
      </c>
      <c r="C12" s="24" t="s">
        <v>34</v>
      </c>
      <c r="D12" s="7">
        <v>42991</v>
      </c>
      <c r="E12" s="8" t="s">
        <v>33</v>
      </c>
      <c r="F12" s="9">
        <v>0</v>
      </c>
      <c r="G12" s="10">
        <v>0</v>
      </c>
      <c r="H12" s="11">
        <v>0</v>
      </c>
      <c r="I12" s="11">
        <f t="shared" ref="I12" si="2">F12*6%</f>
        <v>0</v>
      </c>
      <c r="J12" s="8">
        <v>0</v>
      </c>
      <c r="K12" s="12">
        <f t="shared" ref="K12" si="3">+F12+G12-H12-J12-I12</f>
        <v>0</v>
      </c>
    </row>
    <row r="13" spans="1:12" x14ac:dyDescent="0.35">
      <c r="A13" s="6">
        <v>9</v>
      </c>
      <c r="B13" s="18" t="s">
        <v>24</v>
      </c>
      <c r="C13" s="20">
        <v>1011</v>
      </c>
      <c r="D13" s="13">
        <v>42566</v>
      </c>
      <c r="E13" s="14" t="s">
        <v>32</v>
      </c>
      <c r="F13" s="9">
        <v>265000</v>
      </c>
      <c r="G13" s="10">
        <v>0</v>
      </c>
      <c r="H13" s="11">
        <v>0</v>
      </c>
      <c r="I13" s="11">
        <f t="shared" si="0"/>
        <v>15900</v>
      </c>
      <c r="J13" s="8">
        <v>0</v>
      </c>
      <c r="K13" s="12">
        <f t="shared" si="1"/>
        <v>249100</v>
      </c>
    </row>
    <row r="14" spans="1:12" x14ac:dyDescent="0.35">
      <c r="A14" s="6">
        <v>10</v>
      </c>
      <c r="B14" s="18" t="s">
        <v>24</v>
      </c>
      <c r="C14" s="20">
        <v>411</v>
      </c>
      <c r="D14" s="13">
        <v>41064</v>
      </c>
      <c r="E14" s="14" t="s">
        <v>25</v>
      </c>
      <c r="F14" s="9">
        <v>203200</v>
      </c>
      <c r="G14" s="10">
        <v>0</v>
      </c>
      <c r="H14" s="11">
        <v>0</v>
      </c>
      <c r="I14" s="11">
        <f t="shared" si="0"/>
        <v>12192</v>
      </c>
      <c r="J14" s="8">
        <v>0</v>
      </c>
      <c r="K14" s="12">
        <f t="shared" si="1"/>
        <v>191008</v>
      </c>
    </row>
    <row r="15" spans="1:12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6">
        <f>SUM(K4:K14)</f>
        <v>2400008</v>
      </c>
      <c r="L15" s="17"/>
    </row>
    <row r="16" spans="1:12" x14ac:dyDescent="0.35">
      <c r="D16" s="25"/>
      <c r="E16" t="s">
        <v>36</v>
      </c>
      <c r="K16" s="17"/>
      <c r="L16" s="17"/>
    </row>
    <row r="17" spans="4:5" x14ac:dyDescent="0.35">
      <c r="D17" s="26"/>
      <c r="E17" t="s">
        <v>37</v>
      </c>
    </row>
  </sheetData>
  <mergeCells count="3">
    <mergeCell ref="B1:B3"/>
    <mergeCell ref="C1:C3"/>
    <mergeCell ref="F1:K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E19" sqref="E19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  <col min="9" max="9" width="12.36328125" bestFit="1" customWidth="1"/>
  </cols>
  <sheetData>
    <row r="1" spans="1:12" x14ac:dyDescent="0.35">
      <c r="A1" s="1"/>
      <c r="B1" s="31" t="s">
        <v>0</v>
      </c>
      <c r="C1" s="33" t="s">
        <v>1</v>
      </c>
      <c r="D1" s="27" t="s">
        <v>2</v>
      </c>
      <c r="E1" s="28" t="s">
        <v>3</v>
      </c>
      <c r="F1" s="31" t="s">
        <v>26</v>
      </c>
      <c r="G1" s="33"/>
      <c r="H1" s="33"/>
      <c r="I1" s="33"/>
      <c r="J1" s="33"/>
      <c r="K1" s="35"/>
    </row>
    <row r="2" spans="1:12" x14ac:dyDescent="0.35">
      <c r="A2" s="1"/>
      <c r="B2" s="32"/>
      <c r="C2" s="34"/>
      <c r="D2" s="2" t="s">
        <v>4</v>
      </c>
      <c r="E2" s="3" t="s">
        <v>5</v>
      </c>
      <c r="F2" s="36"/>
      <c r="G2" s="37"/>
      <c r="H2" s="37"/>
      <c r="I2" s="37"/>
      <c r="J2" s="37"/>
      <c r="K2" s="38"/>
    </row>
    <row r="3" spans="1:12" x14ac:dyDescent="0.35">
      <c r="A3" s="1"/>
      <c r="B3" s="32"/>
      <c r="C3" s="34"/>
      <c r="D3" s="4" t="s">
        <v>6</v>
      </c>
      <c r="E3" s="3"/>
      <c r="F3" s="5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3" t="s">
        <v>12</v>
      </c>
    </row>
    <row r="4" spans="1:12" x14ac:dyDescent="0.35">
      <c r="A4" s="6">
        <v>1</v>
      </c>
      <c r="B4" s="18" t="s">
        <v>13</v>
      </c>
      <c r="C4" s="18" t="s">
        <v>14</v>
      </c>
      <c r="D4" s="7">
        <v>43160</v>
      </c>
      <c r="E4" s="8" t="s">
        <v>28</v>
      </c>
      <c r="F4" s="9">
        <v>260000</v>
      </c>
      <c r="G4" s="10">
        <v>0</v>
      </c>
      <c r="H4" s="11">
        <v>0</v>
      </c>
      <c r="I4" s="11">
        <f>F4*6%</f>
        <v>15600</v>
      </c>
      <c r="J4" s="8">
        <v>0</v>
      </c>
      <c r="K4" s="12">
        <f>+F4+G4-H4-J4-I4</f>
        <v>244400</v>
      </c>
      <c r="L4" s="15"/>
    </row>
    <row r="5" spans="1:12" x14ac:dyDescent="0.35">
      <c r="A5" s="6">
        <v>2</v>
      </c>
      <c r="B5" s="18" t="s">
        <v>13</v>
      </c>
      <c r="C5" s="19" t="s">
        <v>15</v>
      </c>
      <c r="D5" s="7">
        <v>43647</v>
      </c>
      <c r="E5" s="8" t="s">
        <v>29</v>
      </c>
      <c r="F5" s="9">
        <v>285000</v>
      </c>
      <c r="G5" s="10">
        <v>0</v>
      </c>
      <c r="H5" s="11">
        <v>0</v>
      </c>
      <c r="I5" s="11">
        <f t="shared" ref="I5:I14" si="0">F5*6%</f>
        <v>17100</v>
      </c>
      <c r="J5" s="8">
        <f>F19</f>
        <v>0</v>
      </c>
      <c r="K5" s="12">
        <f t="shared" ref="K5:K14" si="1">+F5+G5-H5-J5-I5</f>
        <v>267900</v>
      </c>
    </row>
    <row r="6" spans="1:12" x14ac:dyDescent="0.35">
      <c r="A6" s="6">
        <v>3</v>
      </c>
      <c r="B6" s="18" t="s">
        <v>13</v>
      </c>
      <c r="C6" s="19" t="s">
        <v>16</v>
      </c>
      <c r="D6" s="7">
        <v>43647</v>
      </c>
      <c r="E6" s="8" t="s">
        <v>17</v>
      </c>
      <c r="F6" s="9">
        <v>260000</v>
      </c>
      <c r="G6" s="10">
        <v>0</v>
      </c>
      <c r="H6" s="11">
        <v>0</v>
      </c>
      <c r="I6" s="11">
        <f t="shared" si="0"/>
        <v>15600</v>
      </c>
      <c r="J6" s="8">
        <v>0</v>
      </c>
      <c r="K6" s="12">
        <f t="shared" si="1"/>
        <v>244400</v>
      </c>
    </row>
    <row r="7" spans="1:12" x14ac:dyDescent="0.35">
      <c r="A7" s="6">
        <v>4</v>
      </c>
      <c r="B7" s="18" t="s">
        <v>13</v>
      </c>
      <c r="C7" s="19" t="s">
        <v>18</v>
      </c>
      <c r="D7" s="7">
        <v>42703</v>
      </c>
      <c r="E7" s="8" t="s">
        <v>19</v>
      </c>
      <c r="F7" s="9">
        <v>265000</v>
      </c>
      <c r="G7" s="10">
        <v>0</v>
      </c>
      <c r="H7" s="11">
        <v>0</v>
      </c>
      <c r="I7" s="11">
        <f t="shared" si="0"/>
        <v>15900</v>
      </c>
      <c r="J7" s="8">
        <v>0</v>
      </c>
      <c r="K7" s="12">
        <f t="shared" si="1"/>
        <v>249100</v>
      </c>
    </row>
    <row r="8" spans="1:12" x14ac:dyDescent="0.35">
      <c r="A8" s="6">
        <v>5</v>
      </c>
      <c r="B8" s="18" t="s">
        <v>13</v>
      </c>
      <c r="C8" s="19" t="s">
        <v>20</v>
      </c>
      <c r="D8" s="7">
        <v>43168</v>
      </c>
      <c r="E8" s="8" t="s">
        <v>30</v>
      </c>
      <c r="F8" s="9">
        <v>260000</v>
      </c>
      <c r="G8" s="10">
        <v>0</v>
      </c>
      <c r="H8" s="11">
        <v>0</v>
      </c>
      <c r="I8" s="11">
        <f t="shared" si="0"/>
        <v>15600</v>
      </c>
      <c r="J8" s="8">
        <v>0</v>
      </c>
      <c r="K8" s="12">
        <f t="shared" si="1"/>
        <v>244400</v>
      </c>
    </row>
    <row r="9" spans="1:12" x14ac:dyDescent="0.35">
      <c r="A9" s="6">
        <v>6</v>
      </c>
      <c r="B9" s="18" t="s">
        <v>13</v>
      </c>
      <c r="C9" s="19" t="s">
        <v>21</v>
      </c>
      <c r="D9" s="7">
        <v>42034</v>
      </c>
      <c r="E9" s="8" t="s">
        <v>27</v>
      </c>
      <c r="F9" s="9">
        <v>260000</v>
      </c>
      <c r="G9" s="10">
        <v>0</v>
      </c>
      <c r="H9" s="11">
        <v>0</v>
      </c>
      <c r="I9" s="11">
        <f t="shared" si="0"/>
        <v>15600</v>
      </c>
      <c r="J9" s="8">
        <v>0</v>
      </c>
      <c r="K9" s="12">
        <f t="shared" si="1"/>
        <v>244400</v>
      </c>
    </row>
    <row r="10" spans="1:12" x14ac:dyDescent="0.35">
      <c r="A10" s="6">
        <v>7</v>
      </c>
      <c r="B10" s="18" t="s">
        <v>13</v>
      </c>
      <c r="C10" s="19" t="s">
        <v>22</v>
      </c>
      <c r="D10" s="7">
        <v>40268</v>
      </c>
      <c r="E10" s="8" t="s">
        <v>31</v>
      </c>
      <c r="F10" s="9">
        <v>260000</v>
      </c>
      <c r="G10" s="10">
        <v>0</v>
      </c>
      <c r="H10" s="11">
        <v>0</v>
      </c>
      <c r="I10" s="11">
        <f t="shared" si="0"/>
        <v>15600</v>
      </c>
      <c r="J10" s="8">
        <v>0</v>
      </c>
      <c r="K10" s="12">
        <f t="shared" si="1"/>
        <v>244400</v>
      </c>
    </row>
    <row r="11" spans="1:12" x14ac:dyDescent="0.35">
      <c r="A11" s="6">
        <v>8</v>
      </c>
      <c r="B11" s="21" t="s">
        <v>23</v>
      </c>
      <c r="C11" s="21" t="s">
        <v>34</v>
      </c>
      <c r="D11" s="7">
        <v>42991</v>
      </c>
      <c r="E11" s="8" t="s">
        <v>33</v>
      </c>
      <c r="F11" s="9">
        <v>235000</v>
      </c>
      <c r="G11" s="10">
        <v>0</v>
      </c>
      <c r="H11" s="11">
        <v>0</v>
      </c>
      <c r="I11" s="11">
        <f t="shared" si="0"/>
        <v>14100</v>
      </c>
      <c r="J11" s="8">
        <v>0</v>
      </c>
      <c r="K11" s="12">
        <f t="shared" si="1"/>
        <v>220900</v>
      </c>
    </row>
    <row r="12" spans="1:12" x14ac:dyDescent="0.35">
      <c r="A12" s="6"/>
      <c r="B12" s="19" t="s">
        <v>35</v>
      </c>
      <c r="C12" s="19" t="s">
        <v>34</v>
      </c>
      <c r="D12" s="7">
        <v>42991</v>
      </c>
      <c r="E12" s="8" t="s">
        <v>33</v>
      </c>
      <c r="F12" s="9">
        <v>235000</v>
      </c>
      <c r="G12" s="10">
        <v>0</v>
      </c>
      <c r="H12" s="11">
        <v>0</v>
      </c>
      <c r="I12" s="11">
        <f t="shared" si="0"/>
        <v>14100</v>
      </c>
      <c r="J12" s="8">
        <v>0</v>
      </c>
      <c r="K12" s="12">
        <f t="shared" si="1"/>
        <v>220900</v>
      </c>
    </row>
    <row r="13" spans="1:12" x14ac:dyDescent="0.35">
      <c r="A13" s="6">
        <v>9</v>
      </c>
      <c r="B13" s="18" t="s">
        <v>24</v>
      </c>
      <c r="C13" s="20">
        <v>1011</v>
      </c>
      <c r="D13" s="13">
        <v>42566</v>
      </c>
      <c r="E13" s="14" t="s">
        <v>32</v>
      </c>
      <c r="F13" s="9">
        <v>265000</v>
      </c>
      <c r="G13" s="10">
        <v>0</v>
      </c>
      <c r="H13" s="11">
        <v>0</v>
      </c>
      <c r="I13" s="11">
        <f t="shared" si="0"/>
        <v>15900</v>
      </c>
      <c r="J13" s="8">
        <v>0</v>
      </c>
      <c r="K13" s="12">
        <f t="shared" si="1"/>
        <v>249100</v>
      </c>
    </row>
    <row r="14" spans="1:12" x14ac:dyDescent="0.35">
      <c r="A14" s="6">
        <v>10</v>
      </c>
      <c r="B14" s="18" t="s">
        <v>24</v>
      </c>
      <c r="C14" s="20">
        <v>411</v>
      </c>
      <c r="D14" s="13">
        <v>41064</v>
      </c>
      <c r="E14" s="14" t="s">
        <v>25</v>
      </c>
      <c r="F14" s="9">
        <v>203200</v>
      </c>
      <c r="G14" s="10">
        <v>0</v>
      </c>
      <c r="H14" s="11">
        <v>0</v>
      </c>
      <c r="I14" s="11">
        <f t="shared" si="0"/>
        <v>12192</v>
      </c>
      <c r="J14" s="8">
        <v>0</v>
      </c>
      <c r="K14" s="12">
        <f t="shared" si="1"/>
        <v>191008</v>
      </c>
    </row>
    <row r="15" spans="1:12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6">
        <f>SUM(K4:K14)</f>
        <v>2620908</v>
      </c>
      <c r="L15" s="17"/>
    </row>
    <row r="16" spans="1:12" x14ac:dyDescent="0.35">
      <c r="D16" s="25"/>
      <c r="E16" t="s">
        <v>38</v>
      </c>
      <c r="K16" s="17"/>
      <c r="L16" s="17"/>
    </row>
  </sheetData>
  <mergeCells count="3">
    <mergeCell ref="B1:B3"/>
    <mergeCell ref="C1:C3"/>
    <mergeCell ref="F1:K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H20" sqref="H20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  <col min="9" max="9" width="12.36328125" bestFit="1" customWidth="1"/>
  </cols>
  <sheetData>
    <row r="1" spans="1:12" x14ac:dyDescent="0.35">
      <c r="A1" s="1"/>
      <c r="B1" s="31" t="s">
        <v>0</v>
      </c>
      <c r="C1" s="33" t="s">
        <v>1</v>
      </c>
      <c r="D1" s="29" t="s">
        <v>2</v>
      </c>
      <c r="E1" s="30" t="s">
        <v>3</v>
      </c>
      <c r="F1" s="31" t="s">
        <v>26</v>
      </c>
      <c r="G1" s="33"/>
      <c r="H1" s="33"/>
      <c r="I1" s="33"/>
      <c r="J1" s="33"/>
      <c r="K1" s="35"/>
    </row>
    <row r="2" spans="1:12" x14ac:dyDescent="0.35">
      <c r="A2" s="1"/>
      <c r="B2" s="32"/>
      <c r="C2" s="34"/>
      <c r="D2" s="2" t="s">
        <v>4</v>
      </c>
      <c r="E2" s="3" t="s">
        <v>5</v>
      </c>
      <c r="F2" s="36"/>
      <c r="G2" s="37"/>
      <c r="H2" s="37"/>
      <c r="I2" s="37"/>
      <c r="J2" s="37"/>
      <c r="K2" s="38"/>
    </row>
    <row r="3" spans="1:12" x14ac:dyDescent="0.35">
      <c r="A3" s="1"/>
      <c r="B3" s="32"/>
      <c r="C3" s="34"/>
      <c r="D3" s="4" t="s">
        <v>6</v>
      </c>
      <c r="E3" s="3"/>
      <c r="F3" s="5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3" t="s">
        <v>12</v>
      </c>
    </row>
    <row r="4" spans="1:12" x14ac:dyDescent="0.35">
      <c r="A4" s="6">
        <v>1</v>
      </c>
      <c r="B4" s="39" t="s">
        <v>13</v>
      </c>
      <c r="C4" s="39" t="s">
        <v>14</v>
      </c>
      <c r="D4" s="7">
        <v>43160</v>
      </c>
      <c r="E4" s="8" t="s">
        <v>39</v>
      </c>
      <c r="F4" s="9">
        <v>260000</v>
      </c>
      <c r="G4" s="10">
        <v>0</v>
      </c>
      <c r="H4" s="11">
        <v>0</v>
      </c>
      <c r="I4" s="11">
        <f>F4*6%</f>
        <v>15600</v>
      </c>
      <c r="J4" s="8">
        <v>0</v>
      </c>
      <c r="K4" s="12">
        <f>+F4+G4-H4-J4-I4</f>
        <v>244400</v>
      </c>
      <c r="L4" s="15"/>
    </row>
    <row r="5" spans="1:12" x14ac:dyDescent="0.35">
      <c r="A5" s="6">
        <v>2</v>
      </c>
      <c r="B5" s="39" t="s">
        <v>13</v>
      </c>
      <c r="C5" s="40" t="s">
        <v>15</v>
      </c>
      <c r="D5" s="7">
        <v>43647</v>
      </c>
      <c r="E5" s="8" t="s">
        <v>29</v>
      </c>
      <c r="F5" s="9">
        <v>285000</v>
      </c>
      <c r="G5" s="10">
        <v>0</v>
      </c>
      <c r="H5" s="11">
        <v>0</v>
      </c>
      <c r="I5" s="11">
        <f t="shared" ref="I5:I13" si="0">F5*6%</f>
        <v>17100</v>
      </c>
      <c r="J5" s="8">
        <f>F17</f>
        <v>0</v>
      </c>
      <c r="K5" s="12">
        <f t="shared" ref="K5:K13" si="1">+F5+G5-H5-J5-I5</f>
        <v>267900</v>
      </c>
    </row>
    <row r="6" spans="1:12" x14ac:dyDescent="0.35">
      <c r="A6" s="6">
        <v>3</v>
      </c>
      <c r="B6" s="39" t="s">
        <v>13</v>
      </c>
      <c r="C6" s="40" t="s">
        <v>16</v>
      </c>
      <c r="D6" s="7">
        <v>43647</v>
      </c>
      <c r="E6" s="8" t="s">
        <v>17</v>
      </c>
      <c r="F6" s="9">
        <v>260000</v>
      </c>
      <c r="G6" s="10">
        <v>0</v>
      </c>
      <c r="H6" s="11">
        <v>0</v>
      </c>
      <c r="I6" s="11">
        <f t="shared" si="0"/>
        <v>15600</v>
      </c>
      <c r="J6" s="8">
        <v>0</v>
      </c>
      <c r="K6" s="12">
        <f t="shared" si="1"/>
        <v>244400</v>
      </c>
    </row>
    <row r="7" spans="1:12" x14ac:dyDescent="0.35">
      <c r="A7" s="6">
        <v>4</v>
      </c>
      <c r="B7" s="39" t="s">
        <v>13</v>
      </c>
      <c r="C7" s="40" t="s">
        <v>18</v>
      </c>
      <c r="D7" s="7">
        <v>42703</v>
      </c>
      <c r="E7" s="8" t="s">
        <v>19</v>
      </c>
      <c r="F7" s="9">
        <v>265000</v>
      </c>
      <c r="G7" s="10">
        <v>0</v>
      </c>
      <c r="H7" s="11">
        <v>0</v>
      </c>
      <c r="I7" s="11">
        <f t="shared" si="0"/>
        <v>15900</v>
      </c>
      <c r="J7" s="8">
        <v>0</v>
      </c>
      <c r="K7" s="12">
        <f t="shared" si="1"/>
        <v>249100</v>
      </c>
    </row>
    <row r="8" spans="1:12" x14ac:dyDescent="0.35">
      <c r="A8" s="6">
        <v>5</v>
      </c>
      <c r="B8" s="39" t="s">
        <v>13</v>
      </c>
      <c r="C8" s="40" t="s">
        <v>20</v>
      </c>
      <c r="D8" s="7">
        <v>43168</v>
      </c>
      <c r="E8" s="8" t="s">
        <v>30</v>
      </c>
      <c r="F8" s="9">
        <v>260000</v>
      </c>
      <c r="G8" s="10">
        <v>0</v>
      </c>
      <c r="H8" s="11">
        <v>0</v>
      </c>
      <c r="I8" s="11">
        <f t="shared" si="0"/>
        <v>15600</v>
      </c>
      <c r="J8" s="8">
        <v>0</v>
      </c>
      <c r="K8" s="12">
        <f t="shared" si="1"/>
        <v>244400</v>
      </c>
    </row>
    <row r="9" spans="1:12" x14ac:dyDescent="0.35">
      <c r="A9" s="6">
        <v>6</v>
      </c>
      <c r="B9" s="39" t="s">
        <v>13</v>
      </c>
      <c r="C9" s="40" t="s">
        <v>21</v>
      </c>
      <c r="D9" s="7">
        <v>42034</v>
      </c>
      <c r="E9" s="8" t="s">
        <v>27</v>
      </c>
      <c r="F9" s="9">
        <v>260000</v>
      </c>
      <c r="G9" s="10">
        <v>0</v>
      </c>
      <c r="H9" s="11">
        <v>0</v>
      </c>
      <c r="I9" s="11">
        <f t="shared" si="0"/>
        <v>15600</v>
      </c>
      <c r="J9" s="8">
        <v>0</v>
      </c>
      <c r="K9" s="12">
        <f t="shared" si="1"/>
        <v>244400</v>
      </c>
    </row>
    <row r="10" spans="1:12" x14ac:dyDescent="0.35">
      <c r="A10" s="6">
        <v>7</v>
      </c>
      <c r="B10" s="39" t="s">
        <v>13</v>
      </c>
      <c r="C10" s="40" t="s">
        <v>22</v>
      </c>
      <c r="D10" s="7">
        <v>40268</v>
      </c>
      <c r="E10" s="8" t="s">
        <v>31</v>
      </c>
      <c r="F10" s="9">
        <v>260000</v>
      </c>
      <c r="G10" s="10">
        <v>0</v>
      </c>
      <c r="H10" s="11">
        <v>0</v>
      </c>
      <c r="I10" s="11">
        <f t="shared" si="0"/>
        <v>15600</v>
      </c>
      <c r="J10" s="8">
        <v>0</v>
      </c>
      <c r="K10" s="12">
        <f t="shared" si="1"/>
        <v>244400</v>
      </c>
    </row>
    <row r="11" spans="1:12" x14ac:dyDescent="0.35">
      <c r="A11" s="6">
        <v>8</v>
      </c>
      <c r="B11" s="40" t="s">
        <v>23</v>
      </c>
      <c r="C11" s="40" t="s">
        <v>34</v>
      </c>
      <c r="D11" s="7">
        <v>42991</v>
      </c>
      <c r="E11" s="8" t="s">
        <v>33</v>
      </c>
      <c r="F11" s="9">
        <v>235000</v>
      </c>
      <c r="G11" s="10">
        <v>0</v>
      </c>
      <c r="H11" s="11">
        <v>0</v>
      </c>
      <c r="I11" s="11">
        <f t="shared" si="0"/>
        <v>14100</v>
      </c>
      <c r="J11" s="8">
        <v>0</v>
      </c>
      <c r="K11" s="12">
        <f t="shared" si="1"/>
        <v>220900</v>
      </c>
    </row>
    <row r="12" spans="1:12" x14ac:dyDescent="0.35">
      <c r="A12" s="6">
        <v>9</v>
      </c>
      <c r="B12" s="39" t="s">
        <v>24</v>
      </c>
      <c r="C12" s="41">
        <v>1011</v>
      </c>
      <c r="D12" s="13">
        <v>42566</v>
      </c>
      <c r="E12" s="14" t="s">
        <v>32</v>
      </c>
      <c r="F12" s="9">
        <v>265000</v>
      </c>
      <c r="G12" s="10">
        <v>0</v>
      </c>
      <c r="H12" s="11">
        <v>0</v>
      </c>
      <c r="I12" s="11">
        <f t="shared" si="0"/>
        <v>15900</v>
      </c>
      <c r="J12" s="8">
        <v>0</v>
      </c>
      <c r="K12" s="12">
        <f t="shared" si="1"/>
        <v>249100</v>
      </c>
    </row>
    <row r="13" spans="1:12" x14ac:dyDescent="0.35">
      <c r="A13" s="6">
        <v>10</v>
      </c>
      <c r="B13" s="39" t="s">
        <v>24</v>
      </c>
      <c r="C13" s="41">
        <v>411</v>
      </c>
      <c r="D13" s="13">
        <v>41064</v>
      </c>
      <c r="E13" s="14" t="s">
        <v>25</v>
      </c>
      <c r="F13" s="9">
        <v>203200</v>
      </c>
      <c r="G13" s="10">
        <v>0</v>
      </c>
      <c r="H13" s="11">
        <v>0</v>
      </c>
      <c r="I13" s="11">
        <f t="shared" si="0"/>
        <v>12192</v>
      </c>
      <c r="J13" s="8">
        <v>0</v>
      </c>
      <c r="K13" s="12">
        <f t="shared" si="1"/>
        <v>191008</v>
      </c>
    </row>
    <row r="14" spans="1:12" x14ac:dyDescent="0.3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6">
        <f>SUM(K4:K13)</f>
        <v>2400008</v>
      </c>
      <c r="L14" s="17"/>
    </row>
  </sheetData>
  <mergeCells count="3">
    <mergeCell ref="B1:B3"/>
    <mergeCell ref="C1:C3"/>
    <mergeCell ref="F1:K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2020</vt:lpstr>
      <vt:lpstr>Febrero 2020</vt:lpstr>
      <vt:lpstr>Marzo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2019-01-08T21:18:52Z</dcterms:created>
  <dcterms:modified xsi:type="dcterms:W3CDTF">2020-03-09T22:26:29Z</dcterms:modified>
</cp:coreProperties>
</file>