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20\RENTABILIZAR\CLIENTES CORREDORA\JUAN GABRIEL FUENZALIDA\"/>
    </mc:Choice>
  </mc:AlternateContent>
  <bookViews>
    <workbookView xWindow="0" yWindow="0" windowWidth="19200" windowHeight="7310" activeTab="2"/>
  </bookViews>
  <sheets>
    <sheet name="Enero 2020" sheetId="12" r:id="rId1"/>
    <sheet name="Febrero 2020" sheetId="13" r:id="rId2"/>
    <sheet name="Marzo 2020" sheetId="1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4" l="1"/>
  <c r="I6" i="14" s="1"/>
  <c r="G5" i="14"/>
  <c r="I5" i="14" s="1"/>
  <c r="G4" i="14"/>
  <c r="I4" i="14" s="1"/>
  <c r="I8" i="14" l="1"/>
  <c r="G6" i="13"/>
  <c r="I6" i="13" s="1"/>
  <c r="G5" i="13"/>
  <c r="I5" i="13" s="1"/>
  <c r="G4" i="13"/>
  <c r="I4" i="13" s="1"/>
  <c r="I8" i="13" s="1"/>
  <c r="G6" i="12" l="1"/>
  <c r="I6" i="12" s="1"/>
  <c r="I5" i="12"/>
  <c r="G5" i="12"/>
  <c r="G4" i="12"/>
  <c r="I4" i="12" s="1"/>
  <c r="I7" i="12" l="1"/>
</calcChain>
</file>

<file path=xl/sharedStrings.xml><?xml version="1.0" encoding="utf-8"?>
<sst xmlns="http://schemas.openxmlformats.org/spreadsheetml/2006/main" count="52" uniqueCount="18">
  <si>
    <t>Proyecto</t>
  </si>
  <si>
    <t>Depto</t>
  </si>
  <si>
    <t>Fecha Inicio Arriendo</t>
  </si>
  <si>
    <t xml:space="preserve"> Nombre  Arrendatario</t>
  </si>
  <si>
    <t>Vicuña Mackenna 7492</t>
  </si>
  <si>
    <t>Comisión</t>
  </si>
  <si>
    <t>Administración</t>
  </si>
  <si>
    <t>Gastos</t>
  </si>
  <si>
    <t>Total</t>
  </si>
  <si>
    <t>Arriendo</t>
  </si>
  <si>
    <t>Erick Modigliani Pacheco Ruiz</t>
  </si>
  <si>
    <t>Estacionamiento</t>
  </si>
  <si>
    <t>Ana Cabello Durán y Danilo Cid Duran</t>
  </si>
  <si>
    <t>Gasto común</t>
  </si>
  <si>
    <t>Bodega</t>
  </si>
  <si>
    <t>Gasto común sept  a nov 2019</t>
  </si>
  <si>
    <t>LIQUIDACION</t>
  </si>
  <si>
    <t>Ana Cabello Durán y Danilo josé Cid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</si>
</sst>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$&quot;\ * #,##0.00_-;\-&quot;$&quot;\ * #,##0.00_-;_-&quot;$&quot;\ * &quot;-&quot;??_-;_-@_-"/>
    <numFmt numFmtId="165" formatCode="&quot;$&quot;\ #,##0"/>
    <numFmt numFmtId="166" formatCode="_-&quot;$&quot;\ * #,##0_-;\-&quot;$&quot;\ * #,##0_-;_-&quot;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2" fillId="2" borderId="2" xfId="1" applyNumberFormat="1" applyFont="1" applyFill="1" applyBorder="1" applyAlignment="1">
      <alignment horizontal="center" vertical="center"/>
    </xf>
    <xf numFmtId="166" fontId="0" fillId="0" borderId="3" xfId="1" applyNumberFormat="1" applyFont="1" applyFill="1" applyBorder="1" applyAlignment="1">
      <alignment horizontal="center"/>
    </xf>
    <xf numFmtId="0" fontId="3" fillId="0" borderId="0" xfId="0" applyFont="1"/>
    <xf numFmtId="166" fontId="0" fillId="0" borderId="0" xfId="0" applyNumberFormat="1"/>
    <xf numFmtId="0" fontId="0" fillId="0" borderId="0" xfId="0" applyFill="1"/>
    <xf numFmtId="166" fontId="0" fillId="3" borderId="3" xfId="1" applyNumberFormat="1" applyFont="1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3" borderId="4" xfId="0" applyFill="1" applyBorder="1"/>
    <xf numFmtId="0" fontId="0" fillId="0" borderId="0" xfId="0" applyAlignment="1">
      <alignment horizontal="center" vertical="center"/>
    </xf>
    <xf numFmtId="0" fontId="0" fillId="4" borderId="4" xfId="0" applyFill="1" applyBorder="1"/>
    <xf numFmtId="0" fontId="0" fillId="0" borderId="0" xfId="0" applyFill="1" applyBorder="1"/>
    <xf numFmtId="166" fontId="0" fillId="4" borderId="3" xfId="1" applyNumberFormat="1" applyFont="1" applyFill="1" applyBorder="1" applyAlignment="1">
      <alignment horizontal="center"/>
    </xf>
    <xf numFmtId="0" fontId="0" fillId="0" borderId="3" xfId="0" applyFill="1" applyBorder="1"/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B15" sqref="B15"/>
    </sheetView>
  </sheetViews>
  <sheetFormatPr baseColWidth="10" defaultRowHeight="14.5" x14ac:dyDescent="0.35"/>
  <cols>
    <col min="1" max="1" width="21.1796875" customWidth="1"/>
    <col min="4" max="4" width="32.6328125" bestFit="1" customWidth="1"/>
    <col min="7" max="7" width="14.453125" bestFit="1" customWidth="1"/>
  </cols>
  <sheetData>
    <row r="1" spans="1:9" ht="21" x14ac:dyDescent="0.5">
      <c r="A1" s="23" t="s">
        <v>16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9</v>
      </c>
      <c r="F3" s="2" t="s">
        <v>5</v>
      </c>
      <c r="G3" s="2" t="s">
        <v>6</v>
      </c>
      <c r="H3" s="7" t="s">
        <v>7</v>
      </c>
      <c r="I3" s="2" t="s">
        <v>8</v>
      </c>
    </row>
    <row r="4" spans="1:9" x14ac:dyDescent="0.35">
      <c r="A4" s="15" t="s">
        <v>4</v>
      </c>
      <c r="B4" s="15">
        <v>2011</v>
      </c>
      <c r="C4" s="5">
        <v>43347</v>
      </c>
      <c r="D4" s="4" t="s">
        <v>10</v>
      </c>
      <c r="E4" s="6">
        <v>345000</v>
      </c>
      <c r="F4" s="8">
        <v>0</v>
      </c>
      <c r="G4" s="8">
        <f>E4*7%</f>
        <v>24150.000000000004</v>
      </c>
      <c r="H4" s="8">
        <v>0</v>
      </c>
      <c r="I4" s="8">
        <f>E4-F4-G4-H4</f>
        <v>320850</v>
      </c>
    </row>
    <row r="5" spans="1:9" x14ac:dyDescent="0.35">
      <c r="A5" s="16" t="s">
        <v>4</v>
      </c>
      <c r="B5" s="16">
        <v>2301</v>
      </c>
      <c r="C5" s="5">
        <v>43378</v>
      </c>
      <c r="D5" s="4" t="s">
        <v>12</v>
      </c>
      <c r="E5" s="6">
        <v>320000</v>
      </c>
      <c r="F5" s="8">
        <v>0</v>
      </c>
      <c r="G5" s="8">
        <f>E5*7%</f>
        <v>22400.000000000004</v>
      </c>
      <c r="H5" s="8">
        <v>0</v>
      </c>
      <c r="I5" s="8">
        <f>E5-F5-G5-H5</f>
        <v>297600</v>
      </c>
    </row>
    <row r="6" spans="1:9" x14ac:dyDescent="0.35">
      <c r="A6" s="14" t="s">
        <v>11</v>
      </c>
      <c r="B6" s="14">
        <v>100</v>
      </c>
      <c r="C6" s="13"/>
      <c r="D6" s="13"/>
      <c r="E6" s="6">
        <v>0</v>
      </c>
      <c r="F6" s="8">
        <v>0</v>
      </c>
      <c r="G6" s="8">
        <f>E6*7%</f>
        <v>0</v>
      </c>
      <c r="H6" s="12">
        <v>7568</v>
      </c>
      <c r="I6" s="8">
        <f>E6-F6-G6-H6</f>
        <v>-7568</v>
      </c>
    </row>
    <row r="7" spans="1:9" ht="15" thickBot="1" x14ac:dyDescent="0.4">
      <c r="C7" s="11"/>
      <c r="I7" s="10">
        <f>SUM(I4:I6)</f>
        <v>610882</v>
      </c>
    </row>
    <row r="8" spans="1:9" ht="15" thickBot="1" x14ac:dyDescent="0.4">
      <c r="C8" s="17"/>
      <c r="D8" s="11" t="s">
        <v>13</v>
      </c>
      <c r="E8" s="11"/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H11" sqref="H11"/>
    </sheetView>
  </sheetViews>
  <sheetFormatPr baseColWidth="10" defaultRowHeight="14.5" x14ac:dyDescent="0.35"/>
  <cols>
    <col min="1" max="1" width="21.1796875" customWidth="1"/>
    <col min="4" max="4" width="37.81640625" bestFit="1" customWidth="1"/>
    <col min="7" max="7" width="14.453125" bestFit="1" customWidth="1"/>
  </cols>
  <sheetData>
    <row r="1" spans="1:9" ht="21" x14ac:dyDescent="0.5">
      <c r="A1" s="23" t="s">
        <v>16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9</v>
      </c>
      <c r="F3" s="2" t="s">
        <v>5</v>
      </c>
      <c r="G3" s="2" t="s">
        <v>6</v>
      </c>
      <c r="H3" s="7" t="s">
        <v>7</v>
      </c>
      <c r="I3" s="2" t="s">
        <v>8</v>
      </c>
    </row>
    <row r="4" spans="1:9" x14ac:dyDescent="0.35">
      <c r="A4" s="15" t="s">
        <v>4</v>
      </c>
      <c r="B4" s="15">
        <v>2011</v>
      </c>
      <c r="C4" s="5">
        <v>43347</v>
      </c>
      <c r="D4" s="4" t="s">
        <v>10</v>
      </c>
      <c r="E4" s="6">
        <v>345000</v>
      </c>
      <c r="F4" s="8">
        <v>0</v>
      </c>
      <c r="G4" s="8">
        <f>E4*7%</f>
        <v>24150.000000000004</v>
      </c>
      <c r="H4" s="8">
        <v>0</v>
      </c>
      <c r="I4" s="8">
        <f>E4-F4-G4-H4</f>
        <v>320850</v>
      </c>
    </row>
    <row r="5" spans="1:9" x14ac:dyDescent="0.35">
      <c r="A5" s="16" t="s">
        <v>4</v>
      </c>
      <c r="B5" s="16">
        <v>2301</v>
      </c>
      <c r="C5" s="5">
        <v>43378</v>
      </c>
      <c r="D5" s="4" t="s">
        <v>17</v>
      </c>
      <c r="E5" s="6">
        <v>320000</v>
      </c>
      <c r="F5" s="8">
        <v>0</v>
      </c>
      <c r="G5" s="8">
        <f>E5*7%</f>
        <v>22400.000000000004</v>
      </c>
      <c r="H5" s="8">
        <v>0</v>
      </c>
      <c r="I5" s="8">
        <f>E5-F5-G5-H5</f>
        <v>297600</v>
      </c>
    </row>
    <row r="6" spans="1:9" x14ac:dyDescent="0.35">
      <c r="A6" s="14" t="s">
        <v>11</v>
      </c>
      <c r="B6" s="14">
        <v>100</v>
      </c>
      <c r="C6" s="13"/>
      <c r="D6" s="13"/>
      <c r="E6" s="6">
        <v>0</v>
      </c>
      <c r="F6" s="8">
        <v>0</v>
      </c>
      <c r="G6" s="8">
        <f>E6*7%</f>
        <v>0</v>
      </c>
      <c r="H6" s="12">
        <v>7568</v>
      </c>
      <c r="I6" s="8">
        <f>E6-F6-G6-H6</f>
        <v>-7568</v>
      </c>
    </row>
    <row r="7" spans="1:9" x14ac:dyDescent="0.35">
      <c r="A7" s="14" t="s">
        <v>14</v>
      </c>
      <c r="B7" s="14">
        <v>222</v>
      </c>
      <c r="C7" s="22"/>
      <c r="D7" s="13"/>
      <c r="E7" s="13"/>
      <c r="F7" s="13"/>
      <c r="G7" s="13"/>
      <c r="H7" s="21">
        <v>8193</v>
      </c>
      <c r="I7" s="8">
        <v>-8193</v>
      </c>
    </row>
    <row r="8" spans="1:9" ht="15" thickBot="1" x14ac:dyDescent="0.4">
      <c r="A8" s="18"/>
      <c r="B8" s="18"/>
      <c r="C8" s="11"/>
      <c r="I8" s="10">
        <f>SUM(I4:I7)</f>
        <v>602689</v>
      </c>
    </row>
    <row r="9" spans="1:9" ht="15" thickBot="1" x14ac:dyDescent="0.4">
      <c r="C9" s="17"/>
      <c r="D9" s="11" t="s">
        <v>13</v>
      </c>
      <c r="E9" s="11"/>
    </row>
    <row r="10" spans="1:9" ht="15" thickBot="1" x14ac:dyDescent="0.4">
      <c r="C10" s="19"/>
      <c r="D10" s="20" t="s">
        <v>15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D7" sqref="D7"/>
    </sheetView>
  </sheetViews>
  <sheetFormatPr baseColWidth="10" defaultRowHeight="14.5" x14ac:dyDescent="0.35"/>
  <cols>
    <col min="1" max="1" width="21.1796875" customWidth="1"/>
    <col min="4" max="4" width="37.81640625" bestFit="1" customWidth="1"/>
    <col min="7" max="7" width="14.453125" bestFit="1" customWidth="1"/>
  </cols>
  <sheetData>
    <row r="1" spans="1:9" ht="21" x14ac:dyDescent="0.5">
      <c r="A1" s="23" t="s">
        <v>16</v>
      </c>
      <c r="B1" s="23"/>
      <c r="C1" s="23"/>
      <c r="D1" s="9"/>
      <c r="E1" s="9"/>
      <c r="F1" s="9"/>
      <c r="G1" s="9"/>
      <c r="H1" s="9"/>
      <c r="I1" s="9"/>
    </row>
    <row r="2" spans="1:9" ht="15" thickBot="1" x14ac:dyDescent="0.4"/>
    <row r="3" spans="1:9" ht="29" x14ac:dyDescent="0.35">
      <c r="A3" s="1" t="s">
        <v>0</v>
      </c>
      <c r="B3" s="2" t="s">
        <v>1</v>
      </c>
      <c r="C3" s="3" t="s">
        <v>2</v>
      </c>
      <c r="D3" s="2" t="s">
        <v>3</v>
      </c>
      <c r="E3" s="2" t="s">
        <v>9</v>
      </c>
      <c r="F3" s="2" t="s">
        <v>5</v>
      </c>
      <c r="G3" s="2" t="s">
        <v>6</v>
      </c>
      <c r="H3" s="7" t="s">
        <v>7</v>
      </c>
      <c r="I3" s="2" t="s">
        <v>8</v>
      </c>
    </row>
    <row r="4" spans="1:9" x14ac:dyDescent="0.35">
      <c r="A4" s="15" t="s">
        <v>4</v>
      </c>
      <c r="B4" s="15">
        <v>2011</v>
      </c>
      <c r="C4" s="5">
        <v>43347</v>
      </c>
      <c r="D4" s="4" t="s">
        <v>10</v>
      </c>
      <c r="E4" s="6">
        <v>345000</v>
      </c>
      <c r="F4" s="8">
        <v>0</v>
      </c>
      <c r="G4" s="8">
        <f>E4*7%</f>
        <v>24150.000000000004</v>
      </c>
      <c r="H4" s="8">
        <v>0</v>
      </c>
      <c r="I4" s="8">
        <f>E4-F4-G4-H4</f>
        <v>320850</v>
      </c>
    </row>
    <row r="5" spans="1:9" x14ac:dyDescent="0.35">
      <c r="A5" s="16" t="s">
        <v>4</v>
      </c>
      <c r="B5" s="16">
        <v>2301</v>
      </c>
      <c r="C5" s="5">
        <v>43378</v>
      </c>
      <c r="D5" s="4" t="s">
        <v>17</v>
      </c>
      <c r="E5" s="6">
        <v>320000</v>
      </c>
      <c r="F5" s="8">
        <v>0</v>
      </c>
      <c r="G5" s="8">
        <f>E5*7%</f>
        <v>22400.000000000004</v>
      </c>
      <c r="H5" s="8">
        <v>0</v>
      </c>
      <c r="I5" s="8">
        <f>E5-F5-G5-H5</f>
        <v>297600</v>
      </c>
    </row>
    <row r="6" spans="1:9" x14ac:dyDescent="0.35">
      <c r="A6" s="14" t="s">
        <v>11</v>
      </c>
      <c r="B6" s="14">
        <v>100</v>
      </c>
      <c r="C6" s="13"/>
      <c r="D6" s="13"/>
      <c r="E6" s="6">
        <v>0</v>
      </c>
      <c r="F6" s="8">
        <v>0</v>
      </c>
      <c r="G6" s="8">
        <f>E6*7%</f>
        <v>0</v>
      </c>
      <c r="H6" s="12">
        <v>7568</v>
      </c>
      <c r="I6" s="8">
        <f>E6-F6-G6-H6</f>
        <v>-7568</v>
      </c>
    </row>
    <row r="7" spans="1:9" x14ac:dyDescent="0.35">
      <c r="A7" s="14" t="s">
        <v>14</v>
      </c>
      <c r="B7" s="14">
        <v>222</v>
      </c>
      <c r="C7" s="22"/>
      <c r="D7" s="13"/>
      <c r="E7" s="13"/>
      <c r="F7" s="13"/>
      <c r="G7" s="13"/>
      <c r="H7" s="21">
        <v>8193</v>
      </c>
      <c r="I7" s="8">
        <v>-8193</v>
      </c>
    </row>
    <row r="8" spans="1:9" ht="15" thickBot="1" x14ac:dyDescent="0.4">
      <c r="A8" s="18"/>
      <c r="B8" s="18"/>
      <c r="C8" s="11"/>
      <c r="I8" s="10">
        <f>SUM(I4:I7)</f>
        <v>602689</v>
      </c>
    </row>
    <row r="9" spans="1:9" ht="15" thickBot="1" x14ac:dyDescent="0.4">
      <c r="C9" s="17"/>
      <c r="D9" s="11" t="s">
        <v>13</v>
      </c>
      <c r="E9" s="11"/>
    </row>
    <row r="10" spans="1:9" ht="15" thickBot="1" x14ac:dyDescent="0.4">
      <c r="C10" s="19"/>
      <c r="D10" s="20" t="s">
        <v>15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2020</vt:lpstr>
      <vt:lpstr>Febrero 2020</vt:lpstr>
      <vt:lpstr>Marzo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2019-01-10T03:29:33Z</dcterms:created>
  <dcterms:modified xsi:type="dcterms:W3CDTF">2020-03-16T14:40:21Z</dcterms:modified>
</cp:coreProperties>
</file>