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20\RENTABILIZAR\CLIENTES CORREDORA\MARCELO CONSOLO\"/>
    </mc:Choice>
  </mc:AlternateContent>
  <bookViews>
    <workbookView xWindow="240" yWindow="50" windowWidth="19440" windowHeight="8000" firstSheet="1" activeTab="3"/>
  </bookViews>
  <sheets>
    <sheet name="Agosto 2019" sheetId="31" r:id="rId1"/>
    <sheet name="Enero 2020" sheetId="35" r:id="rId2"/>
    <sheet name="Febrero 2020" sheetId="36" r:id="rId3"/>
    <sheet name="Marzo 2020" sheetId="37" r:id="rId4"/>
  </sheets>
  <calcPr calcId="162913"/>
</workbook>
</file>

<file path=xl/calcChain.xml><?xml version="1.0" encoding="utf-8"?>
<calcChain xmlns="http://schemas.openxmlformats.org/spreadsheetml/2006/main">
  <c r="G29" i="37" l="1"/>
  <c r="G28" i="37"/>
  <c r="G27" i="37"/>
  <c r="G21" i="37"/>
  <c r="G20" i="37"/>
  <c r="G19" i="37"/>
  <c r="G23" i="37" s="1"/>
  <c r="G16" i="37"/>
  <c r="G23" i="36" l="1"/>
  <c r="G21" i="36"/>
  <c r="G20" i="36"/>
  <c r="G19" i="36"/>
  <c r="G16" i="36"/>
  <c r="G27" i="36" s="1"/>
  <c r="G28" i="36" l="1"/>
  <c r="G29" i="36" s="1"/>
  <c r="G21" i="35" l="1"/>
  <c r="G20" i="35"/>
  <c r="G19" i="35"/>
  <c r="G22" i="35" s="1"/>
  <c r="G27" i="35" s="1"/>
  <c r="G16" i="35"/>
  <c r="G26" i="35" s="1"/>
  <c r="G28" i="35" l="1"/>
  <c r="G30" i="35" s="1"/>
  <c r="G21" i="31"/>
  <c r="G22" i="31" l="1"/>
  <c r="G20" i="31"/>
  <c r="G17" i="31"/>
  <c r="G27" i="31" s="1"/>
  <c r="G23" i="31" l="1"/>
  <c r="G28" i="31" s="1"/>
  <c r="G29" i="31" s="1"/>
</calcChain>
</file>

<file path=xl/comments1.xml><?xml version="1.0" encoding="utf-8"?>
<comments xmlns="http://schemas.openxmlformats.org/spreadsheetml/2006/main">
  <authors>
    <author>Usuario de Windows</author>
  </authors>
  <commentList>
    <comment ref="G14" authorId="0" shapeId="0">
      <text>
        <r>
          <rPr>
            <sz val="9"/>
            <color indexed="81"/>
            <rFont val="Tahoma"/>
            <family val="2"/>
          </rPr>
          <t xml:space="preserve">Arrendado el 09-08-2019 a  Carlos Ramirez Romero y Nalliby Hostia 
</t>
        </r>
      </text>
    </comment>
  </commentList>
</comments>
</file>

<file path=xl/comments2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Arrendado a Efrain Muretti con fecha 01-10-2019</t>
        </r>
      </text>
    </comment>
    <comment ref="G14" authorId="0" shapeId="0">
      <text>
        <r>
          <rPr>
            <sz val="9"/>
            <color indexed="81"/>
            <rFont val="Tahoma"/>
            <family val="2"/>
          </rPr>
          <t xml:space="preserve">Arrendado el 09-08-2019 a  Carlos Ramirez Romero y Nalliby Hostia 
</t>
        </r>
      </text>
    </comment>
    <comment ref="G15" authorId="0" shapeId="0">
      <text>
        <r>
          <rPr>
            <sz val="9"/>
            <color indexed="81"/>
            <rFont val="Tahoma"/>
            <family val="2"/>
          </rPr>
          <t>Arrendado a Wilder Garcia con fecha 01-10-2019</t>
        </r>
      </text>
    </comment>
  </commentList>
</comments>
</file>

<file path=xl/comments3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Arrendado a Efrain Muretti con fecha 01-10-2019</t>
        </r>
      </text>
    </comment>
    <comment ref="G14" authorId="0" shapeId="0">
      <text>
        <r>
          <rPr>
            <sz val="9"/>
            <color indexed="81"/>
            <rFont val="Tahoma"/>
            <family val="2"/>
          </rPr>
          <t xml:space="preserve">Arrendado el 09-08-2019 a  Carlos Ramirez Romero y Nalliby Hostia 
</t>
        </r>
      </text>
    </comment>
    <comment ref="G15" authorId="0" shapeId="0">
      <text>
        <r>
          <rPr>
            <sz val="9"/>
            <color indexed="81"/>
            <rFont val="Tahoma"/>
            <family val="2"/>
          </rPr>
          <t>Arrendado a Wilder Garcia con fecha 01-10-2019</t>
        </r>
      </text>
    </comment>
  </commentList>
</comments>
</file>

<file path=xl/comments4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Arrendado a Efrain Muretti con fecha 01-10-2019</t>
        </r>
      </text>
    </comment>
    <comment ref="G14" authorId="0" shapeId="0">
      <text>
        <r>
          <rPr>
            <sz val="9"/>
            <color indexed="81"/>
            <rFont val="Tahoma"/>
            <family val="2"/>
          </rPr>
          <t xml:space="preserve">Arrendado el 09-08-2019 a  Carlos Ramirez Romero y Nalliby Hostia 
</t>
        </r>
      </text>
    </comment>
    <comment ref="G15" authorId="0" shapeId="0">
      <text>
        <r>
          <rPr>
            <sz val="9"/>
            <color indexed="81"/>
            <rFont val="Tahoma"/>
            <family val="2"/>
          </rPr>
          <t>Arrendado a Wilder Garcia con fecha 01-10-2019</t>
        </r>
      </text>
    </comment>
  </commentList>
</comments>
</file>

<file path=xl/sharedStrings.xml><?xml version="1.0" encoding="utf-8"?>
<sst xmlns="http://schemas.openxmlformats.org/spreadsheetml/2006/main" count="166" uniqueCount="34">
  <si>
    <t xml:space="preserve">     </t>
  </si>
  <si>
    <t>Propietario</t>
  </si>
  <si>
    <t>Rut</t>
  </si>
  <si>
    <t>Rol</t>
  </si>
  <si>
    <t>:</t>
  </si>
  <si>
    <t>Teléfono</t>
  </si>
  <si>
    <t xml:space="preserve">: </t>
  </si>
  <si>
    <t>Mail</t>
  </si>
  <si>
    <t>INGRESOS:</t>
  </si>
  <si>
    <t>$</t>
  </si>
  <si>
    <t>Total</t>
  </si>
  <si>
    <t>EGRESOS:</t>
  </si>
  <si>
    <t>RESUMEN:</t>
  </si>
  <si>
    <t>Ingresos</t>
  </si>
  <si>
    <t>Egresos</t>
  </si>
  <si>
    <t>Datos transferencia</t>
  </si>
  <si>
    <t>En arriendo</t>
  </si>
  <si>
    <t>Santiago, 11 agosto de 2019</t>
  </si>
  <si>
    <t>Marcelo Consolo</t>
  </si>
  <si>
    <t>21.142.530-k</t>
  </si>
  <si>
    <t>: Banco de Chile, Cta: 860680009</t>
  </si>
  <si>
    <t>Arriendo Calle Nueva 141, Depto 2016</t>
  </si>
  <si>
    <t>Arriendo Calle Nueva 141, Depto 2116</t>
  </si>
  <si>
    <t>Arriendo Calle Nueva 141, Depto 2216</t>
  </si>
  <si>
    <t>Administracón depto 2016</t>
  </si>
  <si>
    <t>Administracón depto 2116</t>
  </si>
  <si>
    <t>Administracón depto 2216</t>
  </si>
  <si>
    <t>Garantía Calle Nueva 141, Depto 2116</t>
  </si>
  <si>
    <t xml:space="preserve">Pago proporcional </t>
  </si>
  <si>
    <t>mark_alex1986@hotmail.com</t>
  </si>
  <si>
    <t>Email: martes 07-01-2020 15:47</t>
  </si>
  <si>
    <t>Santiago, 07 enero de 2020</t>
  </si>
  <si>
    <t>Gasto comun estacionamiento Dic y Enero</t>
  </si>
  <si>
    <t>Gasto comun estacionamiento Oct, Nov y 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</si>
</sst>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$&quot;* #,##0_ ;_ &quot;$&quot;* \-#,##0_ ;_ &quot;$&quot;* &quot;-&quot;_ ;_ @_ "/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MS Sans Serif"/>
      <family val="2"/>
    </font>
    <font>
      <sz val="11"/>
      <name val="MS Sans Serif"/>
      <family val="2"/>
    </font>
    <font>
      <sz val="11"/>
      <color indexed="8"/>
      <name val="Times New Roman"/>
      <family val="1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42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0" fontId="3" fillId="0" borderId="0" xfId="0" applyFont="1"/>
    <xf numFmtId="0" fontId="4" fillId="0" borderId="0" xfId="3" applyAlignment="1" applyProtection="1"/>
    <xf numFmtId="0" fontId="5" fillId="0" borderId="0" xfId="0" applyFont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0" xfId="0" applyFont="1" applyFill="1"/>
    <xf numFmtId="0" fontId="2" fillId="0" borderId="0" xfId="0" applyFont="1" applyBorder="1" applyAlignment="1">
      <alignment horizontal="center"/>
    </xf>
    <xf numFmtId="166" fontId="2" fillId="0" borderId="0" xfId="2" applyNumberFormat="1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6" fontId="2" fillId="0" borderId="1" xfId="2" applyNumberFormat="1" applyFont="1" applyFill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166" fontId="3" fillId="2" borderId="2" xfId="2" applyNumberFormat="1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166" fontId="0" fillId="0" borderId="0" xfId="0" applyNumberFormat="1"/>
    <xf numFmtId="42" fontId="0" fillId="0" borderId="0" xfId="4" applyFont="1" applyFill="1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166" fontId="3" fillId="0" borderId="2" xfId="2" applyNumberFormat="1" applyFont="1" applyFill="1" applyBorder="1" applyAlignment="1">
      <alignment horizontal="center"/>
    </xf>
  </cellXfs>
  <cellStyles count="5">
    <cellStyle name="Hipervínculo" xfId="3" builtinId="8"/>
    <cellStyle name="Millares" xfId="1" builtinId="3"/>
    <cellStyle name="Moneda" xfId="2" builtinId="4"/>
    <cellStyle name="Moneda [0]" xfId="4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29"/>
  <sheetViews>
    <sheetView topLeftCell="A7" workbookViewId="0">
      <selection activeCell="G21" sqref="G21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13" x14ac:dyDescent="0.35">
      <c r="B1" s="1"/>
      <c r="C1" s="1" t="s">
        <v>17</v>
      </c>
      <c r="D1" s="1"/>
      <c r="E1" s="1"/>
      <c r="F1" s="2"/>
      <c r="G1" s="3"/>
    </row>
    <row r="2" spans="2:13" x14ac:dyDescent="0.35">
      <c r="B2" s="1"/>
      <c r="C2" s="1" t="s">
        <v>0</v>
      </c>
      <c r="D2" s="1"/>
      <c r="E2" s="1"/>
      <c r="F2" s="2"/>
      <c r="G2" s="3"/>
    </row>
    <row r="3" spans="2:13" x14ac:dyDescent="0.35">
      <c r="B3" s="4" t="s">
        <v>1</v>
      </c>
      <c r="C3" s="4"/>
      <c r="D3" s="4" t="s">
        <v>18</v>
      </c>
      <c r="E3" s="4"/>
      <c r="F3" s="2"/>
      <c r="G3" s="3"/>
    </row>
    <row r="4" spans="2:13" x14ac:dyDescent="0.35">
      <c r="B4" s="4" t="s">
        <v>2</v>
      </c>
      <c r="C4" s="4"/>
      <c r="D4" s="4" t="s">
        <v>19</v>
      </c>
      <c r="E4" s="4"/>
      <c r="F4" s="2"/>
      <c r="G4" s="3"/>
    </row>
    <row r="5" spans="2:13" x14ac:dyDescent="0.35">
      <c r="B5" s="4" t="s">
        <v>3</v>
      </c>
      <c r="C5" s="4"/>
      <c r="D5" s="4" t="s">
        <v>4</v>
      </c>
      <c r="E5" s="4"/>
      <c r="F5" s="2"/>
      <c r="G5" s="3"/>
    </row>
    <row r="6" spans="2:13" x14ac:dyDescent="0.35">
      <c r="B6" s="4" t="s">
        <v>5</v>
      </c>
      <c r="C6" s="4"/>
      <c r="D6" s="4" t="s">
        <v>6</v>
      </c>
      <c r="E6" s="4"/>
      <c r="F6" s="2"/>
      <c r="G6" s="3"/>
    </row>
    <row r="7" spans="2:13" x14ac:dyDescent="0.35">
      <c r="B7" s="4" t="s">
        <v>15</v>
      </c>
      <c r="C7" s="4"/>
      <c r="D7" s="4" t="s">
        <v>20</v>
      </c>
      <c r="E7" s="4"/>
      <c r="F7" s="2"/>
      <c r="G7" s="3"/>
    </row>
    <row r="8" spans="2:13" x14ac:dyDescent="0.35">
      <c r="B8" s="4" t="s">
        <v>7</v>
      </c>
      <c r="C8" s="1"/>
      <c r="D8" s="5" t="s">
        <v>29</v>
      </c>
      <c r="E8" s="1"/>
      <c r="F8" s="2"/>
      <c r="G8" s="3"/>
    </row>
    <row r="11" spans="2:13" x14ac:dyDescent="0.35">
      <c r="B11" s="4" t="s">
        <v>8</v>
      </c>
      <c r="C11" s="6"/>
      <c r="D11" s="6"/>
      <c r="E11" s="6"/>
      <c r="F11" s="7"/>
      <c r="G11" s="3"/>
    </row>
    <row r="12" spans="2:13" x14ac:dyDescent="0.35">
      <c r="B12" s="1"/>
      <c r="C12" s="6"/>
      <c r="D12" s="6"/>
      <c r="E12" s="6"/>
      <c r="F12" s="7"/>
      <c r="G12" s="3"/>
    </row>
    <row r="13" spans="2:13" x14ac:dyDescent="0.35">
      <c r="B13" s="8" t="s">
        <v>21</v>
      </c>
      <c r="C13" s="9"/>
      <c r="D13" s="9"/>
      <c r="E13" s="9"/>
      <c r="F13" s="7" t="s">
        <v>9</v>
      </c>
      <c r="G13" s="3">
        <v>0</v>
      </c>
      <c r="H13" t="s">
        <v>16</v>
      </c>
      <c r="J13" s="19"/>
      <c r="K13" s="20"/>
      <c r="L13" s="20"/>
      <c r="M13" s="20"/>
    </row>
    <row r="14" spans="2:13" x14ac:dyDescent="0.35">
      <c r="B14" s="8" t="s">
        <v>22</v>
      </c>
      <c r="C14" s="9"/>
      <c r="D14" s="9"/>
      <c r="E14" s="9"/>
      <c r="F14" s="7" t="s">
        <v>9</v>
      </c>
      <c r="G14" s="3">
        <v>271333</v>
      </c>
      <c r="H14" t="s">
        <v>28</v>
      </c>
    </row>
    <row r="15" spans="2:13" x14ac:dyDescent="0.35">
      <c r="B15" s="8" t="s">
        <v>27</v>
      </c>
      <c r="C15" s="9"/>
      <c r="D15" s="9"/>
      <c r="E15" s="9"/>
      <c r="F15" s="7" t="s">
        <v>9</v>
      </c>
      <c r="G15" s="3">
        <v>370000</v>
      </c>
    </row>
    <row r="16" spans="2:13" ht="15" thickBot="1" x14ac:dyDescent="0.4">
      <c r="B16" s="8" t="s">
        <v>23</v>
      </c>
      <c r="C16" s="9"/>
      <c r="D16" s="9"/>
      <c r="E16" s="9"/>
      <c r="F16" s="7" t="s">
        <v>9</v>
      </c>
      <c r="G16" s="3">
        <v>0</v>
      </c>
      <c r="H16" t="s">
        <v>16</v>
      </c>
    </row>
    <row r="17" spans="2:9" ht="15" thickBot="1" x14ac:dyDescent="0.4">
      <c r="B17" s="1" t="s">
        <v>10</v>
      </c>
      <c r="C17" s="1"/>
      <c r="D17" s="1"/>
      <c r="E17" s="1"/>
      <c r="F17" s="2" t="s">
        <v>9</v>
      </c>
      <c r="G17" s="15">
        <f>SUM(G13:G16)</f>
        <v>641333</v>
      </c>
    </row>
    <row r="18" spans="2:9" x14ac:dyDescent="0.35">
      <c r="B18" s="1"/>
      <c r="C18" s="1"/>
      <c r="D18" s="1"/>
      <c r="E18" s="1"/>
      <c r="F18" s="2"/>
      <c r="G18" s="3"/>
    </row>
    <row r="19" spans="2:9" x14ac:dyDescent="0.35">
      <c r="B19" s="4" t="s">
        <v>11</v>
      </c>
      <c r="C19" s="1"/>
      <c r="D19" s="1"/>
      <c r="E19" s="1"/>
      <c r="F19" s="2"/>
      <c r="G19" s="3"/>
    </row>
    <row r="20" spans="2:9" x14ac:dyDescent="0.35">
      <c r="B20" s="4"/>
      <c r="C20" s="1" t="s">
        <v>24</v>
      </c>
      <c r="D20" s="1"/>
      <c r="E20" s="1"/>
      <c r="F20" s="10" t="s">
        <v>9</v>
      </c>
      <c r="G20" s="3">
        <f>G13*7%</f>
        <v>0</v>
      </c>
    </row>
    <row r="21" spans="2:9" x14ac:dyDescent="0.35">
      <c r="B21" s="4"/>
      <c r="C21" s="1" t="s">
        <v>25</v>
      </c>
      <c r="D21" s="1"/>
      <c r="E21" s="1"/>
      <c r="F21" s="10" t="s">
        <v>9</v>
      </c>
      <c r="G21" s="3">
        <f>G14*7%</f>
        <v>18993.310000000001</v>
      </c>
    </row>
    <row r="22" spans="2:9" ht="14.5" customHeight="1" thickBot="1" x14ac:dyDescent="0.4">
      <c r="B22" s="4"/>
      <c r="C22" s="1" t="s">
        <v>26</v>
      </c>
      <c r="D22" s="17"/>
      <c r="E22" s="17"/>
      <c r="F22" s="10" t="s">
        <v>9</v>
      </c>
      <c r="G22" s="3">
        <f>G16*7%</f>
        <v>0</v>
      </c>
    </row>
    <row r="23" spans="2:9" ht="15" thickBot="1" x14ac:dyDescent="0.4">
      <c r="B23" s="1" t="s">
        <v>10</v>
      </c>
      <c r="C23" s="1"/>
      <c r="D23" s="1"/>
      <c r="E23" s="1"/>
      <c r="F23" s="10" t="s">
        <v>9</v>
      </c>
      <c r="G23" s="15">
        <f>SUM(G20:G22)</f>
        <v>18993.310000000001</v>
      </c>
    </row>
    <row r="24" spans="2:9" x14ac:dyDescent="0.35">
      <c r="B24" s="1"/>
      <c r="C24" s="1"/>
      <c r="D24" s="1"/>
      <c r="E24" s="1"/>
      <c r="F24" s="2"/>
      <c r="G24" s="3"/>
    </row>
    <row r="25" spans="2:9" x14ac:dyDescent="0.35">
      <c r="B25" s="4" t="s">
        <v>12</v>
      </c>
      <c r="C25" s="1"/>
      <c r="D25" s="1"/>
      <c r="E25" s="1"/>
      <c r="F25" s="2"/>
      <c r="G25" s="3"/>
    </row>
    <row r="26" spans="2:9" x14ac:dyDescent="0.35">
      <c r="B26" s="1"/>
      <c r="C26" s="1"/>
      <c r="D26" s="1"/>
      <c r="E26" s="1"/>
      <c r="F26" s="2"/>
      <c r="G26" s="3"/>
    </row>
    <row r="27" spans="2:9" x14ac:dyDescent="0.35">
      <c r="B27" s="1" t="s">
        <v>13</v>
      </c>
      <c r="C27" s="1"/>
      <c r="D27" s="1"/>
      <c r="E27" s="1"/>
      <c r="F27" s="2" t="s">
        <v>9</v>
      </c>
      <c r="G27" s="11">
        <f>G17</f>
        <v>641333</v>
      </c>
    </row>
    <row r="28" spans="2:9" ht="15" thickBot="1" x14ac:dyDescent="0.4">
      <c r="B28" s="12" t="s">
        <v>14</v>
      </c>
      <c r="C28" s="12"/>
      <c r="D28" s="12"/>
      <c r="E28" s="12"/>
      <c r="F28" s="13" t="s">
        <v>9</v>
      </c>
      <c r="G28" s="14">
        <f>G23</f>
        <v>18993.310000000001</v>
      </c>
    </row>
    <row r="29" spans="2:9" ht="15" thickBot="1" x14ac:dyDescent="0.4">
      <c r="B29" s="1" t="s">
        <v>10</v>
      </c>
      <c r="C29" s="1"/>
      <c r="D29" s="1"/>
      <c r="E29" s="1"/>
      <c r="F29" s="2" t="s">
        <v>9</v>
      </c>
      <c r="G29" s="16">
        <f>G27-G28</f>
        <v>622339.68999999994</v>
      </c>
      <c r="I29" s="18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30"/>
  <sheetViews>
    <sheetView topLeftCell="A10" workbookViewId="0">
      <selection activeCell="J16" sqref="J16"/>
    </sheetView>
  </sheetViews>
  <sheetFormatPr baseColWidth="10" defaultRowHeight="14.5" x14ac:dyDescent="0.35"/>
  <cols>
    <col min="1" max="1" width="4.453125" customWidth="1"/>
    <col min="5" max="5" width="12.90625" customWidth="1"/>
    <col min="7" max="7" width="12.1796875" bestFit="1" customWidth="1"/>
  </cols>
  <sheetData>
    <row r="1" spans="2:13" x14ac:dyDescent="0.35">
      <c r="B1" s="1"/>
      <c r="C1" s="1" t="s">
        <v>31</v>
      </c>
      <c r="D1" s="1"/>
      <c r="E1" s="1"/>
      <c r="F1" s="2"/>
      <c r="G1" s="3"/>
    </row>
    <row r="2" spans="2:13" x14ac:dyDescent="0.35">
      <c r="B2" s="1"/>
      <c r="C2" s="1" t="s">
        <v>0</v>
      </c>
      <c r="D2" s="1"/>
      <c r="E2" s="1"/>
      <c r="F2" s="2"/>
      <c r="G2" s="3"/>
    </row>
    <row r="3" spans="2:13" x14ac:dyDescent="0.35">
      <c r="B3" s="4" t="s">
        <v>1</v>
      </c>
      <c r="C3" s="4"/>
      <c r="D3" s="4" t="s">
        <v>18</v>
      </c>
      <c r="E3" s="4"/>
      <c r="F3" s="2"/>
      <c r="G3" s="3"/>
    </row>
    <row r="4" spans="2:13" x14ac:dyDescent="0.35">
      <c r="B4" s="4" t="s">
        <v>2</v>
      </c>
      <c r="C4" s="4"/>
      <c r="D4" s="4" t="s">
        <v>19</v>
      </c>
      <c r="E4" s="4"/>
      <c r="F4" s="2"/>
      <c r="G4" s="3"/>
    </row>
    <row r="5" spans="2:13" x14ac:dyDescent="0.35">
      <c r="B5" s="4" t="s">
        <v>3</v>
      </c>
      <c r="C5" s="4"/>
      <c r="D5" s="4" t="s">
        <v>4</v>
      </c>
      <c r="E5" s="4"/>
      <c r="F5" s="2"/>
      <c r="G5" s="3"/>
    </row>
    <row r="6" spans="2:13" x14ac:dyDescent="0.35">
      <c r="B6" s="4" t="s">
        <v>5</v>
      </c>
      <c r="C6" s="4"/>
      <c r="D6" s="4" t="s">
        <v>6</v>
      </c>
      <c r="E6" s="4"/>
      <c r="F6" s="2"/>
      <c r="G6" s="3"/>
    </row>
    <row r="7" spans="2:13" x14ac:dyDescent="0.35">
      <c r="B7" s="4" t="s">
        <v>15</v>
      </c>
      <c r="C7" s="4"/>
      <c r="D7" s="4" t="s">
        <v>20</v>
      </c>
      <c r="E7" s="4"/>
      <c r="F7" s="2"/>
      <c r="G7" s="3"/>
    </row>
    <row r="8" spans="2:13" x14ac:dyDescent="0.35">
      <c r="B8" s="4" t="s">
        <v>7</v>
      </c>
      <c r="C8" s="1"/>
      <c r="D8" s="5" t="s">
        <v>29</v>
      </c>
      <c r="E8" s="1"/>
      <c r="F8" s="2"/>
      <c r="G8" s="3"/>
    </row>
    <row r="11" spans="2:13" x14ac:dyDescent="0.35">
      <c r="B11" s="4" t="s">
        <v>8</v>
      </c>
      <c r="C11" s="6"/>
      <c r="D11" s="6"/>
      <c r="E11" s="6"/>
      <c r="F11" s="7"/>
      <c r="G11" s="3"/>
    </row>
    <row r="12" spans="2:13" x14ac:dyDescent="0.35">
      <c r="B12" s="1"/>
      <c r="C12" s="6"/>
      <c r="D12" s="6"/>
      <c r="E12" s="6"/>
      <c r="F12" s="7"/>
      <c r="G12" s="3"/>
    </row>
    <row r="13" spans="2:13" x14ac:dyDescent="0.35">
      <c r="B13" s="8" t="s">
        <v>21</v>
      </c>
      <c r="C13" s="9"/>
      <c r="D13" s="9"/>
      <c r="E13" s="9"/>
      <c r="F13" s="7" t="s">
        <v>9</v>
      </c>
      <c r="G13" s="3">
        <v>350000</v>
      </c>
      <c r="J13" s="19"/>
      <c r="K13" s="20"/>
      <c r="L13" s="20"/>
      <c r="M13" s="20"/>
    </row>
    <row r="14" spans="2:13" x14ac:dyDescent="0.35">
      <c r="B14" s="8" t="s">
        <v>22</v>
      </c>
      <c r="C14" s="9"/>
      <c r="D14" s="9"/>
      <c r="E14" s="9"/>
      <c r="F14" s="7" t="s">
        <v>9</v>
      </c>
      <c r="G14" s="3">
        <v>370000</v>
      </c>
    </row>
    <row r="15" spans="2:13" ht="15" thickBot="1" x14ac:dyDescent="0.4">
      <c r="B15" s="8" t="s">
        <v>23</v>
      </c>
      <c r="C15" s="9"/>
      <c r="D15" s="9"/>
      <c r="E15" s="9"/>
      <c r="F15" s="7" t="s">
        <v>9</v>
      </c>
      <c r="G15" s="3">
        <v>350000</v>
      </c>
    </row>
    <row r="16" spans="2:13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1070000</v>
      </c>
    </row>
    <row r="17" spans="2:9" x14ac:dyDescent="0.35">
      <c r="B17" s="1"/>
      <c r="C17" s="1"/>
      <c r="D17" s="1"/>
      <c r="E17" s="1"/>
      <c r="F17" s="2"/>
      <c r="G17" s="3"/>
    </row>
    <row r="18" spans="2:9" x14ac:dyDescent="0.35">
      <c r="B18" s="4" t="s">
        <v>11</v>
      </c>
      <c r="C18" s="1"/>
      <c r="D18" s="1"/>
      <c r="E18" s="1"/>
      <c r="F18" s="2"/>
      <c r="G18" s="3"/>
    </row>
    <row r="19" spans="2:9" x14ac:dyDescent="0.35">
      <c r="B19" s="4"/>
      <c r="C19" s="1" t="s">
        <v>24</v>
      </c>
      <c r="D19" s="1"/>
      <c r="E19" s="1"/>
      <c r="F19" s="10" t="s">
        <v>9</v>
      </c>
      <c r="G19" s="3">
        <f>G13*7%</f>
        <v>24500.000000000004</v>
      </c>
    </row>
    <row r="20" spans="2:9" x14ac:dyDescent="0.35">
      <c r="B20" s="4"/>
      <c r="C20" s="1" t="s">
        <v>25</v>
      </c>
      <c r="D20" s="1"/>
      <c r="E20" s="1"/>
      <c r="F20" s="10" t="s">
        <v>9</v>
      </c>
      <c r="G20" s="3">
        <f>G14*7%</f>
        <v>25900.000000000004</v>
      </c>
    </row>
    <row r="21" spans="2:9" ht="15" thickBot="1" x14ac:dyDescent="0.4">
      <c r="B21" s="4"/>
      <c r="C21" s="1" t="s">
        <v>26</v>
      </c>
      <c r="D21" s="1"/>
      <c r="E21" s="1"/>
      <c r="F21" s="10" t="s">
        <v>9</v>
      </c>
      <c r="G21" s="3">
        <f>G15*7%</f>
        <v>24500.000000000004</v>
      </c>
    </row>
    <row r="22" spans="2:9" ht="15" thickBot="1" x14ac:dyDescent="0.4">
      <c r="B22" s="1" t="s">
        <v>10</v>
      </c>
      <c r="C22" s="1"/>
      <c r="D22" s="1"/>
      <c r="E22" s="1"/>
      <c r="F22" s="10" t="s">
        <v>9</v>
      </c>
      <c r="G22" s="15">
        <f>SUM(G19:G21)</f>
        <v>74900.000000000015</v>
      </c>
    </row>
    <row r="23" spans="2:9" x14ac:dyDescent="0.35">
      <c r="B23" s="1"/>
      <c r="C23" s="1"/>
      <c r="D23" s="1"/>
      <c r="E23" s="1"/>
      <c r="F23" s="2"/>
      <c r="G23" s="3"/>
    </row>
    <row r="24" spans="2:9" x14ac:dyDescent="0.35">
      <c r="B24" s="4" t="s">
        <v>12</v>
      </c>
      <c r="C24" s="1"/>
      <c r="D24" s="1"/>
      <c r="E24" s="1"/>
      <c r="F24" s="2"/>
      <c r="G24" s="3"/>
    </row>
    <row r="25" spans="2:9" x14ac:dyDescent="0.35">
      <c r="B25" s="1"/>
      <c r="C25" s="1"/>
      <c r="D25" s="1"/>
      <c r="E25" s="1"/>
      <c r="F25" s="2"/>
      <c r="G25" s="3"/>
    </row>
    <row r="26" spans="2:9" x14ac:dyDescent="0.35">
      <c r="B26" s="1" t="s">
        <v>13</v>
      </c>
      <c r="C26" s="1"/>
      <c r="D26" s="1"/>
      <c r="E26" s="1"/>
      <c r="F26" s="2" t="s">
        <v>9</v>
      </c>
      <c r="G26" s="11">
        <f>G16</f>
        <v>1070000</v>
      </c>
    </row>
    <row r="27" spans="2:9" ht="15" thickBot="1" x14ac:dyDescent="0.4">
      <c r="B27" s="12" t="s">
        <v>14</v>
      </c>
      <c r="C27" s="12"/>
      <c r="D27" s="12"/>
      <c r="E27" s="12"/>
      <c r="F27" s="13" t="s">
        <v>9</v>
      </c>
      <c r="G27" s="14">
        <f>G22</f>
        <v>74900.000000000015</v>
      </c>
    </row>
    <row r="28" spans="2:9" ht="15" thickBot="1" x14ac:dyDescent="0.4">
      <c r="B28" s="1" t="s">
        <v>10</v>
      </c>
      <c r="C28" s="1"/>
      <c r="D28" s="1"/>
      <c r="E28" s="1"/>
      <c r="F28" s="2" t="s">
        <v>9</v>
      </c>
      <c r="G28" s="16">
        <f>G26-G27</f>
        <v>995100</v>
      </c>
      <c r="I28" s="18"/>
    </row>
    <row r="29" spans="2:9" ht="15" thickBot="1" x14ac:dyDescent="0.4">
      <c r="C29" t="s">
        <v>30</v>
      </c>
      <c r="F29" s="21" t="s">
        <v>9</v>
      </c>
      <c r="G29" s="22">
        <v>7351</v>
      </c>
    </row>
    <row r="30" spans="2:9" x14ac:dyDescent="0.35">
      <c r="G30" s="18">
        <f>SUM(G28:G29)</f>
        <v>1002451</v>
      </c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30"/>
  <sheetViews>
    <sheetView topLeftCell="A10" workbookViewId="0">
      <selection activeCell="J21" sqref="J21"/>
    </sheetView>
  </sheetViews>
  <sheetFormatPr baseColWidth="10" defaultRowHeight="14.5" x14ac:dyDescent="0.35"/>
  <cols>
    <col min="1" max="1" width="4.453125" customWidth="1"/>
    <col min="5" max="5" width="12.90625" customWidth="1"/>
    <col min="7" max="7" width="12.1796875" bestFit="1" customWidth="1"/>
  </cols>
  <sheetData>
    <row r="1" spans="2:13" x14ac:dyDescent="0.35">
      <c r="B1" s="1"/>
      <c r="C1" s="1" t="s">
        <v>31</v>
      </c>
      <c r="D1" s="1"/>
      <c r="E1" s="1"/>
      <c r="F1" s="2"/>
      <c r="G1" s="3"/>
    </row>
    <row r="2" spans="2:13" x14ac:dyDescent="0.35">
      <c r="B2" s="1"/>
      <c r="C2" s="1" t="s">
        <v>0</v>
      </c>
      <c r="D2" s="1"/>
      <c r="E2" s="1"/>
      <c r="F2" s="2"/>
      <c r="G2" s="3"/>
    </row>
    <row r="3" spans="2:13" x14ac:dyDescent="0.35">
      <c r="B3" s="4" t="s">
        <v>1</v>
      </c>
      <c r="C3" s="4"/>
      <c r="D3" s="4" t="s">
        <v>18</v>
      </c>
      <c r="E3" s="4"/>
      <c r="F3" s="2"/>
      <c r="G3" s="3"/>
    </row>
    <row r="4" spans="2:13" x14ac:dyDescent="0.35">
      <c r="B4" s="4" t="s">
        <v>2</v>
      </c>
      <c r="C4" s="4"/>
      <c r="D4" s="4" t="s">
        <v>19</v>
      </c>
      <c r="E4" s="4"/>
      <c r="F4" s="2"/>
      <c r="G4" s="3"/>
    </row>
    <row r="5" spans="2:13" x14ac:dyDescent="0.35">
      <c r="B5" s="4" t="s">
        <v>3</v>
      </c>
      <c r="C5" s="4"/>
      <c r="D5" s="4" t="s">
        <v>4</v>
      </c>
      <c r="E5" s="4"/>
      <c r="F5" s="2"/>
      <c r="G5" s="3"/>
    </row>
    <row r="6" spans="2:13" x14ac:dyDescent="0.35">
      <c r="B6" s="4" t="s">
        <v>5</v>
      </c>
      <c r="C6" s="4"/>
      <c r="D6" s="4" t="s">
        <v>6</v>
      </c>
      <c r="E6" s="4"/>
      <c r="F6" s="2"/>
      <c r="G6" s="3"/>
    </row>
    <row r="7" spans="2:13" x14ac:dyDescent="0.35">
      <c r="B7" s="4" t="s">
        <v>15</v>
      </c>
      <c r="C7" s="4"/>
      <c r="D7" s="4" t="s">
        <v>20</v>
      </c>
      <c r="E7" s="4"/>
      <c r="F7" s="2"/>
      <c r="G7" s="3"/>
    </row>
    <row r="8" spans="2:13" x14ac:dyDescent="0.35">
      <c r="B8" s="4" t="s">
        <v>7</v>
      </c>
      <c r="C8" s="1"/>
      <c r="D8" s="5" t="s">
        <v>29</v>
      </c>
      <c r="E8" s="1"/>
      <c r="F8" s="2"/>
      <c r="G8" s="3"/>
    </row>
    <row r="11" spans="2:13" x14ac:dyDescent="0.35">
      <c r="B11" s="4" t="s">
        <v>8</v>
      </c>
      <c r="C11" s="6"/>
      <c r="D11" s="6"/>
      <c r="E11" s="6"/>
      <c r="F11" s="7"/>
      <c r="G11" s="3"/>
    </row>
    <row r="12" spans="2:13" x14ac:dyDescent="0.35">
      <c r="B12" s="1"/>
      <c r="C12" s="6"/>
      <c r="D12" s="6"/>
      <c r="E12" s="6"/>
      <c r="F12" s="7"/>
      <c r="G12" s="3"/>
    </row>
    <row r="13" spans="2:13" x14ac:dyDescent="0.35">
      <c r="B13" s="8" t="s">
        <v>21</v>
      </c>
      <c r="C13" s="9"/>
      <c r="D13" s="9"/>
      <c r="E13" s="9"/>
      <c r="F13" s="7" t="s">
        <v>9</v>
      </c>
      <c r="G13" s="3">
        <v>350000</v>
      </c>
      <c r="J13" s="19"/>
      <c r="K13" s="20"/>
      <c r="L13" s="20"/>
      <c r="M13" s="20"/>
    </row>
    <row r="14" spans="2:13" x14ac:dyDescent="0.35">
      <c r="B14" s="8" t="s">
        <v>22</v>
      </c>
      <c r="C14" s="9"/>
      <c r="D14" s="9"/>
      <c r="E14" s="9"/>
      <c r="F14" s="7" t="s">
        <v>9</v>
      </c>
      <c r="G14" s="3">
        <v>370000</v>
      </c>
    </row>
    <row r="15" spans="2:13" ht="15" thickBot="1" x14ac:dyDescent="0.4">
      <c r="B15" s="8" t="s">
        <v>23</v>
      </c>
      <c r="C15" s="9"/>
      <c r="D15" s="9"/>
      <c r="E15" s="9"/>
      <c r="F15" s="7" t="s">
        <v>9</v>
      </c>
      <c r="G15" s="3">
        <v>350000</v>
      </c>
    </row>
    <row r="16" spans="2:13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1070000</v>
      </c>
    </row>
    <row r="17" spans="2:9" x14ac:dyDescent="0.35">
      <c r="B17" s="1"/>
      <c r="C17" s="1"/>
      <c r="D17" s="1"/>
      <c r="E17" s="1"/>
      <c r="F17" s="2"/>
      <c r="G17" s="3"/>
    </row>
    <row r="18" spans="2:9" x14ac:dyDescent="0.35">
      <c r="B18" s="4" t="s">
        <v>11</v>
      </c>
      <c r="C18" s="1"/>
      <c r="D18" s="1"/>
      <c r="E18" s="1"/>
      <c r="F18" s="2"/>
      <c r="G18" s="3"/>
    </row>
    <row r="19" spans="2:9" x14ac:dyDescent="0.35">
      <c r="B19" s="1" t="s">
        <v>24</v>
      </c>
      <c r="D19" s="1"/>
      <c r="E19" s="1"/>
      <c r="F19" s="10" t="s">
        <v>9</v>
      </c>
      <c r="G19" s="3">
        <f>G13*7%</f>
        <v>24500.000000000004</v>
      </c>
    </row>
    <row r="20" spans="2:9" x14ac:dyDescent="0.35">
      <c r="B20" s="1" t="s">
        <v>25</v>
      </c>
      <c r="D20" s="1"/>
      <c r="E20" s="1"/>
      <c r="F20" s="10" t="s">
        <v>9</v>
      </c>
      <c r="G20" s="3">
        <f>G14*7%</f>
        <v>25900.000000000004</v>
      </c>
    </row>
    <row r="21" spans="2:9" x14ac:dyDescent="0.35">
      <c r="B21" s="1" t="s">
        <v>26</v>
      </c>
      <c r="D21" s="1"/>
      <c r="E21" s="1"/>
      <c r="F21" s="10" t="s">
        <v>9</v>
      </c>
      <c r="G21" s="3">
        <f>G15*7%</f>
        <v>24500.000000000004</v>
      </c>
    </row>
    <row r="22" spans="2:9" ht="15" thickBot="1" x14ac:dyDescent="0.4">
      <c r="B22" s="1" t="s">
        <v>32</v>
      </c>
      <c r="D22" s="1"/>
      <c r="E22" s="1"/>
      <c r="F22" s="10" t="s">
        <v>9</v>
      </c>
      <c r="G22" s="3">
        <v>15798</v>
      </c>
    </row>
    <row r="23" spans="2:9" ht="15" thickBot="1" x14ac:dyDescent="0.4">
      <c r="B23" s="1" t="s">
        <v>10</v>
      </c>
      <c r="C23" s="1"/>
      <c r="D23" s="1"/>
      <c r="E23" s="1"/>
      <c r="F23" s="10" t="s">
        <v>9</v>
      </c>
      <c r="G23" s="15">
        <f>SUM(G19:G22)</f>
        <v>90698.000000000015</v>
      </c>
    </row>
    <row r="24" spans="2:9" x14ac:dyDescent="0.35">
      <c r="B24" s="1"/>
      <c r="C24" s="1"/>
      <c r="D24" s="1"/>
      <c r="E24" s="1"/>
      <c r="F24" s="2"/>
      <c r="G24" s="3"/>
    </row>
    <row r="25" spans="2:9" x14ac:dyDescent="0.35">
      <c r="B25" s="4" t="s">
        <v>12</v>
      </c>
      <c r="C25" s="1"/>
      <c r="D25" s="1"/>
      <c r="E25" s="1"/>
      <c r="F25" s="2"/>
      <c r="G25" s="3"/>
    </row>
    <row r="26" spans="2:9" x14ac:dyDescent="0.35">
      <c r="B26" s="1"/>
      <c r="C26" s="1"/>
      <c r="D26" s="1"/>
      <c r="E26" s="1"/>
      <c r="F26" s="2"/>
      <c r="G26" s="3"/>
    </row>
    <row r="27" spans="2:9" x14ac:dyDescent="0.35">
      <c r="B27" s="1" t="s">
        <v>13</v>
      </c>
      <c r="C27" s="1"/>
      <c r="D27" s="1"/>
      <c r="E27" s="1"/>
      <c r="F27" s="2" t="s">
        <v>9</v>
      </c>
      <c r="G27" s="11">
        <f>G16</f>
        <v>1070000</v>
      </c>
    </row>
    <row r="28" spans="2:9" ht="15" thickBot="1" x14ac:dyDescent="0.4">
      <c r="B28" s="12" t="s">
        <v>14</v>
      </c>
      <c r="C28" s="12"/>
      <c r="D28" s="12"/>
      <c r="E28" s="12"/>
      <c r="F28" s="13" t="s">
        <v>9</v>
      </c>
      <c r="G28" s="14">
        <f>G23</f>
        <v>90698.000000000015</v>
      </c>
    </row>
    <row r="29" spans="2:9" ht="15" thickBot="1" x14ac:dyDescent="0.4">
      <c r="B29" s="1" t="s">
        <v>10</v>
      </c>
      <c r="C29" s="1"/>
      <c r="D29" s="1"/>
      <c r="E29" s="1"/>
      <c r="F29" s="2" t="s">
        <v>9</v>
      </c>
      <c r="G29" s="16">
        <f>G27-G28</f>
        <v>979302</v>
      </c>
      <c r="I29" s="18"/>
    </row>
    <row r="30" spans="2:9" x14ac:dyDescent="0.35">
      <c r="G30" s="18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30"/>
  <sheetViews>
    <sheetView tabSelected="1" workbookViewId="0">
      <selection activeCell="L14" sqref="L14"/>
    </sheetView>
  </sheetViews>
  <sheetFormatPr baseColWidth="10" defaultRowHeight="14.5" x14ac:dyDescent="0.35"/>
  <cols>
    <col min="1" max="1" width="4.453125" customWidth="1"/>
    <col min="5" max="5" width="12.90625" customWidth="1"/>
    <col min="7" max="7" width="12.1796875" bestFit="1" customWidth="1"/>
  </cols>
  <sheetData>
    <row r="1" spans="2:13" x14ac:dyDescent="0.35">
      <c r="B1" s="1"/>
      <c r="C1" s="1"/>
      <c r="D1" s="1"/>
      <c r="E1" s="1"/>
      <c r="F1" s="2"/>
      <c r="G1" s="3"/>
    </row>
    <row r="2" spans="2:13" x14ac:dyDescent="0.35">
      <c r="B2" s="1"/>
      <c r="C2" s="1" t="s">
        <v>0</v>
      </c>
      <c r="D2" s="1"/>
      <c r="E2" s="1"/>
      <c r="F2" s="2"/>
      <c r="G2" s="3"/>
    </row>
    <row r="3" spans="2:13" x14ac:dyDescent="0.35">
      <c r="B3" s="4" t="s">
        <v>1</v>
      </c>
      <c r="C3" s="4"/>
      <c r="D3" s="4" t="s">
        <v>18</v>
      </c>
      <c r="E3" s="4"/>
      <c r="F3" s="2"/>
      <c r="G3" s="3"/>
    </row>
    <row r="4" spans="2:13" x14ac:dyDescent="0.35">
      <c r="B4" s="4" t="s">
        <v>2</v>
      </c>
      <c r="C4" s="4"/>
      <c r="D4" s="4" t="s">
        <v>19</v>
      </c>
      <c r="E4" s="4"/>
      <c r="F4" s="2"/>
      <c r="G4" s="3"/>
    </row>
    <row r="5" spans="2:13" x14ac:dyDescent="0.35">
      <c r="B5" s="4" t="s">
        <v>3</v>
      </c>
      <c r="C5" s="4"/>
      <c r="D5" s="4" t="s">
        <v>4</v>
      </c>
      <c r="E5" s="4"/>
      <c r="F5" s="2"/>
      <c r="G5" s="3"/>
    </row>
    <row r="6" spans="2:13" x14ac:dyDescent="0.35">
      <c r="B6" s="4" t="s">
        <v>5</v>
      </c>
      <c r="C6" s="4"/>
      <c r="D6" s="4" t="s">
        <v>6</v>
      </c>
      <c r="E6" s="4"/>
      <c r="F6" s="2"/>
      <c r="G6" s="3"/>
    </row>
    <row r="7" spans="2:13" x14ac:dyDescent="0.35">
      <c r="B7" s="4" t="s">
        <v>15</v>
      </c>
      <c r="C7" s="4"/>
      <c r="D7" s="4" t="s">
        <v>20</v>
      </c>
      <c r="E7" s="4"/>
      <c r="F7" s="2"/>
      <c r="G7" s="3"/>
    </row>
    <row r="8" spans="2:13" x14ac:dyDescent="0.35">
      <c r="B8" s="4" t="s">
        <v>7</v>
      </c>
      <c r="C8" s="1"/>
      <c r="D8" s="5" t="s">
        <v>29</v>
      </c>
      <c r="E8" s="1"/>
      <c r="F8" s="2"/>
      <c r="G8" s="3"/>
    </row>
    <row r="11" spans="2:13" x14ac:dyDescent="0.35">
      <c r="B11" s="4" t="s">
        <v>8</v>
      </c>
      <c r="C11" s="6"/>
      <c r="D11" s="6"/>
      <c r="E11" s="6"/>
      <c r="F11" s="7"/>
      <c r="G11" s="3"/>
    </row>
    <row r="12" spans="2:13" x14ac:dyDescent="0.35">
      <c r="B12" s="1"/>
      <c r="C12" s="6"/>
      <c r="D12" s="6"/>
      <c r="E12" s="6"/>
      <c r="F12" s="7"/>
      <c r="G12" s="3"/>
    </row>
    <row r="13" spans="2:13" x14ac:dyDescent="0.35">
      <c r="B13" s="8" t="s">
        <v>21</v>
      </c>
      <c r="C13" s="9"/>
      <c r="D13" s="9"/>
      <c r="E13" s="9"/>
      <c r="F13" s="7" t="s">
        <v>9</v>
      </c>
      <c r="G13" s="3">
        <v>350000</v>
      </c>
      <c r="J13" s="19"/>
      <c r="K13" s="20"/>
      <c r="L13" s="20"/>
      <c r="M13" s="20"/>
    </row>
    <row r="14" spans="2:13" x14ac:dyDescent="0.35">
      <c r="B14" s="8" t="s">
        <v>22</v>
      </c>
      <c r="C14" s="9"/>
      <c r="D14" s="9"/>
      <c r="E14" s="9"/>
      <c r="F14" s="7" t="s">
        <v>9</v>
      </c>
      <c r="G14" s="3">
        <v>370000</v>
      </c>
    </row>
    <row r="15" spans="2:13" ht="15" thickBot="1" x14ac:dyDescent="0.4">
      <c r="B15" s="8" t="s">
        <v>23</v>
      </c>
      <c r="C15" s="9"/>
      <c r="D15" s="9"/>
      <c r="E15" s="9"/>
      <c r="F15" s="7" t="s">
        <v>9</v>
      </c>
      <c r="G15" s="3">
        <v>350000</v>
      </c>
    </row>
    <row r="16" spans="2:13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1070000</v>
      </c>
    </row>
    <row r="17" spans="2:9" x14ac:dyDescent="0.35">
      <c r="B17" s="1"/>
      <c r="C17" s="1"/>
      <c r="D17" s="1"/>
      <c r="E17" s="1"/>
      <c r="F17" s="2"/>
      <c r="G17" s="3"/>
    </row>
    <row r="18" spans="2:9" x14ac:dyDescent="0.35">
      <c r="B18" s="4" t="s">
        <v>11</v>
      </c>
      <c r="C18" s="1"/>
      <c r="D18" s="1"/>
      <c r="E18" s="1"/>
      <c r="F18" s="2"/>
      <c r="G18" s="3"/>
    </row>
    <row r="19" spans="2:9" x14ac:dyDescent="0.35">
      <c r="B19" s="1" t="s">
        <v>24</v>
      </c>
      <c r="D19" s="1"/>
      <c r="E19" s="1"/>
      <c r="F19" s="10" t="s">
        <v>9</v>
      </c>
      <c r="G19" s="3">
        <f>G13*7%</f>
        <v>24500.000000000004</v>
      </c>
    </row>
    <row r="20" spans="2:9" x14ac:dyDescent="0.35">
      <c r="B20" s="1" t="s">
        <v>25</v>
      </c>
      <c r="D20" s="1"/>
      <c r="E20" s="1"/>
      <c r="F20" s="10" t="s">
        <v>9</v>
      </c>
      <c r="G20" s="3">
        <f>G14*7%</f>
        <v>25900.000000000004</v>
      </c>
    </row>
    <row r="21" spans="2:9" x14ac:dyDescent="0.35">
      <c r="B21" s="1" t="s">
        <v>26</v>
      </c>
      <c r="D21" s="1"/>
      <c r="E21" s="1"/>
      <c r="F21" s="10" t="s">
        <v>9</v>
      </c>
      <c r="G21" s="3">
        <f>G15*7%</f>
        <v>24500.000000000004</v>
      </c>
    </row>
    <row r="22" spans="2:9" ht="15" thickBot="1" x14ac:dyDescent="0.4">
      <c r="B22" s="1" t="s">
        <v>33</v>
      </c>
      <c r="D22" s="1"/>
      <c r="E22" s="1"/>
      <c r="F22" s="10" t="s">
        <v>9</v>
      </c>
      <c r="G22" s="3">
        <v>24338</v>
      </c>
    </row>
    <row r="23" spans="2:9" ht="15" thickBot="1" x14ac:dyDescent="0.4">
      <c r="B23" s="1" t="s">
        <v>10</v>
      </c>
      <c r="C23" s="1"/>
      <c r="D23" s="1"/>
      <c r="E23" s="1"/>
      <c r="F23" s="10" t="s">
        <v>9</v>
      </c>
      <c r="G23" s="15">
        <f>SUM(G19:G22)</f>
        <v>99238.000000000015</v>
      </c>
    </row>
    <row r="24" spans="2:9" x14ac:dyDescent="0.35">
      <c r="B24" s="1"/>
      <c r="C24" s="1"/>
      <c r="D24" s="1"/>
      <c r="E24" s="1"/>
      <c r="F24" s="2"/>
      <c r="G24" s="3"/>
    </row>
    <row r="25" spans="2:9" x14ac:dyDescent="0.35">
      <c r="B25" s="4" t="s">
        <v>12</v>
      </c>
      <c r="C25" s="1"/>
      <c r="D25" s="1"/>
      <c r="E25" s="1"/>
      <c r="F25" s="2"/>
      <c r="G25" s="3"/>
    </row>
    <row r="26" spans="2:9" x14ac:dyDescent="0.35">
      <c r="B26" s="1"/>
      <c r="C26" s="1"/>
      <c r="D26" s="1"/>
      <c r="E26" s="1"/>
      <c r="F26" s="2"/>
      <c r="G26" s="3"/>
    </row>
    <row r="27" spans="2:9" x14ac:dyDescent="0.35">
      <c r="B27" s="1" t="s">
        <v>13</v>
      </c>
      <c r="C27" s="1"/>
      <c r="D27" s="1"/>
      <c r="E27" s="1"/>
      <c r="F27" s="2" t="s">
        <v>9</v>
      </c>
      <c r="G27" s="11">
        <f>G16</f>
        <v>1070000</v>
      </c>
    </row>
    <row r="28" spans="2:9" ht="15" thickBot="1" x14ac:dyDescent="0.4">
      <c r="B28" s="12" t="s">
        <v>14</v>
      </c>
      <c r="C28" s="12"/>
      <c r="D28" s="12"/>
      <c r="E28" s="12"/>
      <c r="F28" s="13" t="s">
        <v>9</v>
      </c>
      <c r="G28" s="14">
        <f>G23</f>
        <v>99238.000000000015</v>
      </c>
    </row>
    <row r="29" spans="2:9" ht="15" thickBot="1" x14ac:dyDescent="0.4">
      <c r="B29" s="1" t="s">
        <v>10</v>
      </c>
      <c r="C29" s="1"/>
      <c r="D29" s="1"/>
      <c r="E29" s="1"/>
      <c r="F29" s="2" t="s">
        <v>9</v>
      </c>
      <c r="G29" s="16">
        <f>G27-G28</f>
        <v>970762</v>
      </c>
      <c r="I29" s="18"/>
    </row>
    <row r="30" spans="2:9" x14ac:dyDescent="0.35">
      <c r="G30" s="18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Agosto 2019</vt:lpstr>
      <vt:lpstr>Enero 2020</vt:lpstr>
      <vt:lpstr>Febrero 2020</vt:lpstr>
      <vt:lpstr>Marzo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2017-01-03T15:58:02Z</dcterms:created>
  <dcterms:modified xsi:type="dcterms:W3CDTF">2020-03-09T16:33:00Z</dcterms:modified>
</cp:coreProperties>
</file>