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Dissi\Desktop\RESPALDO MD 2020\TOSHIBA_01 de Septiembre de  2017\MARCO 2020\RENTABILIZAR\CLIENTES CORREDORA\CECILIA CANCINO\"/>
    </mc:Choice>
  </mc:AlternateContent>
  <bookViews>
    <workbookView xWindow="240" yWindow="50" windowWidth="19440" windowHeight="8000" tabRatio="742" activeTab="4"/>
  </bookViews>
  <sheets>
    <sheet name="Agosto 2019" sheetId="30" r:id="rId1"/>
    <sheet name="Septiembre 2019" sheetId="31" r:id="rId2"/>
    <sheet name="Octubre 2019" sheetId="32" r:id="rId3"/>
    <sheet name="Noviembre" sheetId="33" r:id="rId4"/>
    <sheet name="Diciembre" sheetId="34" r:id="rId5"/>
  </sheets>
  <calcPr calcId="162913"/>
</workbook>
</file>

<file path=xl/calcChain.xml><?xml version="1.0" encoding="utf-8"?>
<calcChain xmlns="http://schemas.openxmlformats.org/spreadsheetml/2006/main">
  <c r="G19" i="34" l="1"/>
  <c r="G18" i="34"/>
  <c r="G20" i="34" s="1"/>
  <c r="G26" i="34" s="1"/>
  <c r="G15" i="34"/>
  <c r="G25" i="34" s="1"/>
  <c r="G27" i="34" l="1"/>
  <c r="G19" i="33"/>
  <c r="G18" i="33"/>
  <c r="G15" i="33"/>
  <c r="G25" i="33" s="1"/>
  <c r="G20" i="33" l="1"/>
  <c r="G26" i="33" s="1"/>
  <c r="G27" i="33" s="1"/>
  <c r="G21" i="32"/>
  <c r="G16" i="32"/>
  <c r="G20" i="32" l="1"/>
  <c r="G19" i="32"/>
  <c r="G27" i="32"/>
  <c r="G20" i="31"/>
  <c r="G26" i="31" s="1"/>
  <c r="G19" i="31"/>
  <c r="G18" i="31"/>
  <c r="G15" i="31"/>
  <c r="G25" i="31" s="1"/>
  <c r="G22" i="32" l="1"/>
  <c r="G28" i="32" s="1"/>
  <c r="G29" i="32" s="1"/>
  <c r="G27" i="31"/>
  <c r="G19" i="30"/>
  <c r="G18" i="30"/>
  <c r="G15" i="30"/>
  <c r="G25" i="30" s="1"/>
  <c r="G20" i="30" l="1"/>
  <c r="G26" i="30" s="1"/>
  <c r="G27" i="30" s="1"/>
</calcChain>
</file>

<file path=xl/comments1.xml><?xml version="1.0" encoding="utf-8"?>
<comments xmlns="http://schemas.openxmlformats.org/spreadsheetml/2006/main">
  <authors>
    <author>Usuario de Windows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Arrendatario Susana Galaz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Arrendataio Edgardo Bustamante</t>
        </r>
      </text>
    </comment>
  </commentList>
</comments>
</file>

<file path=xl/comments2.xml><?xml version="1.0" encoding="utf-8"?>
<comments xmlns="http://schemas.openxmlformats.org/spreadsheetml/2006/main">
  <authors>
    <author>Usuario de Windows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Arrendatario Susana Galaz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Arrendataio Edgardo Bustamante</t>
        </r>
      </text>
    </comment>
  </commentList>
</comments>
</file>

<file path=xl/comments3.xml><?xml version="1.0" encoding="utf-8"?>
<comments xmlns="http://schemas.openxmlformats.org/spreadsheetml/2006/main">
  <authors>
    <author>Usuario de Windows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Arrendatario Susana Galaz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Arrendataio Edgardo Bustamante</t>
        </r>
      </text>
    </comment>
  </commentList>
</comments>
</file>

<file path=xl/comments4.xml><?xml version="1.0" encoding="utf-8"?>
<comments xmlns="http://schemas.openxmlformats.org/spreadsheetml/2006/main">
  <authors>
    <author>Usuario de Windows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Arrendatario Susana Galaz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Arrendataio Edgardo Bustamante</t>
        </r>
      </text>
    </comment>
  </commentList>
</comments>
</file>

<file path=xl/comments5.xml><?xml version="1.0" encoding="utf-8"?>
<comments xmlns="http://schemas.openxmlformats.org/spreadsheetml/2006/main">
  <authors>
    <author>Usuario de Windows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Arrendatario Susana Galaz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Arrendataio Edgardo Bustamante</t>
        </r>
      </text>
    </comment>
  </commentList>
</comments>
</file>

<file path=xl/sharedStrings.xml><?xml version="1.0" encoding="utf-8"?>
<sst xmlns="http://schemas.openxmlformats.org/spreadsheetml/2006/main" count="181" uniqueCount="31">
  <si>
    <t xml:space="preserve">     </t>
  </si>
  <si>
    <t>Propietario</t>
  </si>
  <si>
    <t>Rut</t>
  </si>
  <si>
    <t>Rol</t>
  </si>
  <si>
    <t>:</t>
  </si>
  <si>
    <t>Teléfono</t>
  </si>
  <si>
    <t xml:space="preserve">: </t>
  </si>
  <si>
    <t>Mail</t>
  </si>
  <si>
    <t>INGRESOS:</t>
  </si>
  <si>
    <t>$</t>
  </si>
  <si>
    <t>Total</t>
  </si>
  <si>
    <t>EGRESOS:</t>
  </si>
  <si>
    <t>RESUMEN:</t>
  </si>
  <si>
    <t>Ingresos</t>
  </si>
  <si>
    <t>Egresos</t>
  </si>
  <si>
    <t>Datos transferencia</t>
  </si>
  <si>
    <t>Administración</t>
  </si>
  <si>
    <t>Santiago, 10 de agosto de 2019</t>
  </si>
  <si>
    <t>cecilia Cancino Reyes</t>
  </si>
  <si>
    <t>: 12.643.941-5</t>
  </si>
  <si>
    <t>: Banco de Chile, Cta: 1950406904</t>
  </si>
  <si>
    <t>ceciliacancino2@gmail.com</t>
  </si>
  <si>
    <t>Arriendo Lord Cochrane 209, Depto 2603</t>
  </si>
  <si>
    <t>Mes de Julio, pendiente Agosto.</t>
  </si>
  <si>
    <t>Arriendo Lord Cochrane 298, Depto 502 y Bod 38</t>
  </si>
  <si>
    <t>Santiago, 08 de octubre de 2019</t>
  </si>
  <si>
    <t>Septiembre</t>
  </si>
  <si>
    <t>Administración depto 2603</t>
  </si>
  <si>
    <t>Administración depto 502, septiembre</t>
  </si>
  <si>
    <t>Administración depto 502, octubre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</si>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</sst>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$&quot;\ * #,##0.00_-;\-&quot;$&quot;\ * #,##0.00_-;_-&quot;$&quot;\ * &quot;-&quot;??_-;_-@_-"/>
    <numFmt numFmtId="165" formatCode="_-* #,##0.00_-;\-* #,##0.00_-;_-* &quot;-&quot;??_-;_-@_-"/>
    <numFmt numFmtId="166" formatCode="_-&quot;$&quot;\ * #,##0_-;\-&quot;$&quot;\ * #,##0_-;_-&quot;$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u/>
      <sz val="10"/>
      <color indexed="12"/>
      <name val="MS Sans Serif"/>
      <family val="2"/>
    </font>
    <font>
      <sz val="11"/>
      <name val="MS Sans Serif"/>
      <family val="2"/>
    </font>
    <font>
      <sz val="11"/>
      <color indexed="8"/>
      <name val="Times New Roman"/>
      <family val="1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1" applyNumberFormat="1" applyFont="1" applyFill="1" applyAlignment="1">
      <alignment horizontal="center"/>
    </xf>
    <xf numFmtId="0" fontId="3" fillId="0" borderId="0" xfId="0" applyFont="1"/>
    <xf numFmtId="0" fontId="4" fillId="0" borderId="0" xfId="3" applyAlignment="1" applyProtection="1"/>
    <xf numFmtId="0" fontId="5" fillId="0" borderId="0" xfId="0" applyFont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0" fontId="5" fillId="0" borderId="0" xfId="0" applyFont="1" applyFill="1"/>
    <xf numFmtId="0" fontId="2" fillId="0" borderId="0" xfId="0" applyFont="1" applyBorder="1" applyAlignment="1">
      <alignment horizontal="center"/>
    </xf>
    <xf numFmtId="166" fontId="2" fillId="0" borderId="0" xfId="2" applyNumberFormat="1" applyFont="1" applyFill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6" fontId="2" fillId="0" borderId="1" xfId="2" applyNumberFormat="1" applyFont="1" applyFill="1" applyBorder="1" applyAlignment="1">
      <alignment horizontal="center"/>
    </xf>
    <xf numFmtId="3" fontId="3" fillId="0" borderId="2" xfId="1" applyNumberFormat="1" applyFont="1" applyFill="1" applyBorder="1" applyAlignment="1">
      <alignment horizontal="center"/>
    </xf>
    <xf numFmtId="166" fontId="3" fillId="2" borderId="2" xfId="2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0" xfId="0" applyNumberFormat="1"/>
    <xf numFmtId="16" fontId="0" fillId="0" borderId="0" xfId="0" applyNumberFormat="1"/>
    <xf numFmtId="0" fontId="0" fillId="0" borderId="0" xfId="0" applyFill="1"/>
  </cellXfs>
  <cellStyles count="4">
    <cellStyle name="Hipervínculo" xfId="3" builtinId="8"/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eciliacancino2@gmail.com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eciliacancino2@gmail.com" TargetMode="Externa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ceciliacancino2@gmail.com" TargetMode="External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ceciliacancino2@gmail.com" TargetMode="External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ceciliacancino2@gmail.com" TargetMode="External"/><Relationship Id="rId4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I27"/>
  <sheetViews>
    <sheetView zoomScaleNormal="100" workbookViewId="0">
      <selection activeCell="G13" sqref="G13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8" x14ac:dyDescent="0.35">
      <c r="B1" s="1"/>
      <c r="C1" s="1" t="s">
        <v>17</v>
      </c>
      <c r="D1" s="1"/>
      <c r="E1" s="1"/>
      <c r="F1" s="2"/>
      <c r="G1" s="3"/>
    </row>
    <row r="2" spans="2:8" x14ac:dyDescent="0.35">
      <c r="B2" s="1"/>
      <c r="C2" s="1" t="s">
        <v>0</v>
      </c>
      <c r="D2" s="1"/>
      <c r="E2" s="1"/>
      <c r="F2" s="2"/>
      <c r="G2" s="3"/>
    </row>
    <row r="3" spans="2:8" x14ac:dyDescent="0.35">
      <c r="B3" s="4" t="s">
        <v>1</v>
      </c>
      <c r="C3" s="4"/>
      <c r="D3" s="4" t="s">
        <v>18</v>
      </c>
      <c r="E3" s="4"/>
      <c r="F3" s="2"/>
      <c r="G3" s="3"/>
    </row>
    <row r="4" spans="2:8" x14ac:dyDescent="0.35">
      <c r="B4" s="4" t="s">
        <v>2</v>
      </c>
      <c r="C4" s="4"/>
      <c r="D4" s="4" t="s">
        <v>19</v>
      </c>
      <c r="E4" s="4"/>
      <c r="F4" s="2"/>
      <c r="G4" s="3"/>
    </row>
    <row r="5" spans="2:8" x14ac:dyDescent="0.35">
      <c r="B5" s="4" t="s">
        <v>3</v>
      </c>
      <c r="C5" s="4"/>
      <c r="D5" s="4" t="s">
        <v>4</v>
      </c>
      <c r="E5" s="4"/>
      <c r="F5" s="2"/>
      <c r="G5" s="3"/>
    </row>
    <row r="6" spans="2:8" x14ac:dyDescent="0.35">
      <c r="B6" s="4" t="s">
        <v>5</v>
      </c>
      <c r="C6" s="4"/>
      <c r="D6" s="4" t="s">
        <v>6</v>
      </c>
      <c r="E6" s="4"/>
      <c r="F6" s="2"/>
      <c r="G6" s="3"/>
    </row>
    <row r="7" spans="2:8" x14ac:dyDescent="0.35">
      <c r="B7" s="4" t="s">
        <v>15</v>
      </c>
      <c r="C7" s="4"/>
      <c r="D7" s="4" t="s">
        <v>20</v>
      </c>
      <c r="E7" s="4"/>
      <c r="F7" s="2"/>
      <c r="G7" s="3"/>
    </row>
    <row r="8" spans="2:8" x14ac:dyDescent="0.35">
      <c r="B8" s="4" t="s">
        <v>7</v>
      </c>
      <c r="C8" s="1"/>
      <c r="D8" s="5" t="s">
        <v>21</v>
      </c>
      <c r="E8" s="1"/>
      <c r="F8" s="2"/>
      <c r="G8" s="3"/>
    </row>
    <row r="11" spans="2:8" x14ac:dyDescent="0.35">
      <c r="B11" s="4" t="s">
        <v>8</v>
      </c>
      <c r="C11" s="6"/>
      <c r="D11" s="6"/>
      <c r="E11" s="6"/>
      <c r="F11" s="7"/>
      <c r="G11" s="3"/>
    </row>
    <row r="12" spans="2:8" x14ac:dyDescent="0.35">
      <c r="B12" s="1"/>
      <c r="C12" s="6"/>
      <c r="D12" s="6"/>
      <c r="E12" s="6"/>
      <c r="F12" s="7"/>
      <c r="G12" s="3"/>
    </row>
    <row r="13" spans="2:8" x14ac:dyDescent="0.35">
      <c r="B13" s="8" t="s">
        <v>22</v>
      </c>
      <c r="C13" s="9"/>
      <c r="D13" s="9"/>
      <c r="E13" s="9"/>
      <c r="F13" s="7" t="s">
        <v>9</v>
      </c>
      <c r="G13" s="3">
        <v>227860</v>
      </c>
    </row>
    <row r="14" spans="2:8" ht="15" thickBot="1" x14ac:dyDescent="0.4">
      <c r="B14" s="8" t="s">
        <v>24</v>
      </c>
      <c r="C14" s="9"/>
      <c r="D14" s="9"/>
      <c r="E14" s="9"/>
      <c r="F14" s="7" t="s">
        <v>9</v>
      </c>
      <c r="G14" s="3">
        <v>259502</v>
      </c>
      <c r="H14" t="s">
        <v>23</v>
      </c>
    </row>
    <row r="15" spans="2:8" ht="15" thickBot="1" x14ac:dyDescent="0.4">
      <c r="B15" s="1" t="s">
        <v>10</v>
      </c>
      <c r="C15" s="1"/>
      <c r="D15" s="1"/>
      <c r="E15" s="1"/>
      <c r="F15" s="2" t="s">
        <v>9</v>
      </c>
      <c r="G15" s="15">
        <f>SUM(G13:G14)</f>
        <v>487362</v>
      </c>
    </row>
    <row r="16" spans="2:8" x14ac:dyDescent="0.35">
      <c r="B16" s="1"/>
      <c r="C16" s="1"/>
      <c r="D16" s="1"/>
      <c r="E16" s="1"/>
      <c r="F16" s="2"/>
      <c r="G16" s="3"/>
    </row>
    <row r="17" spans="2:9" x14ac:dyDescent="0.35">
      <c r="B17" s="4" t="s">
        <v>11</v>
      </c>
      <c r="C17" s="1"/>
      <c r="D17" s="1"/>
      <c r="E17" s="1"/>
      <c r="F17" s="2"/>
      <c r="G17" s="3"/>
    </row>
    <row r="18" spans="2:9" x14ac:dyDescent="0.35">
      <c r="B18" s="4"/>
      <c r="C18" s="1" t="s">
        <v>16</v>
      </c>
      <c r="D18" s="1"/>
      <c r="E18" s="1"/>
      <c r="F18" s="10" t="s">
        <v>9</v>
      </c>
      <c r="G18" s="3">
        <f>G13*7%</f>
        <v>15950.2</v>
      </c>
    </row>
    <row r="19" spans="2:9" ht="15" thickBot="1" x14ac:dyDescent="0.4">
      <c r="B19" s="4"/>
      <c r="C19" s="1" t="s">
        <v>16</v>
      </c>
      <c r="D19" s="1"/>
      <c r="E19" s="1"/>
      <c r="F19" s="10"/>
      <c r="G19" s="3">
        <f>G14*7%</f>
        <v>18165.140000000003</v>
      </c>
    </row>
    <row r="20" spans="2:9" ht="15" thickBot="1" x14ac:dyDescent="0.4">
      <c r="B20" s="4"/>
      <c r="C20" s="1"/>
      <c r="D20" s="1"/>
      <c r="E20" s="1"/>
      <c r="F20" s="10" t="s">
        <v>9</v>
      </c>
      <c r="G20" s="15">
        <f>SUM(G18:G19)</f>
        <v>34115.340000000004</v>
      </c>
    </row>
    <row r="21" spans="2:9" x14ac:dyDescent="0.35">
      <c r="B21" s="1" t="s">
        <v>10</v>
      </c>
      <c r="C21" s="1"/>
      <c r="D21" s="1"/>
      <c r="E21" s="1"/>
      <c r="F21" s="10"/>
    </row>
    <row r="22" spans="2:9" x14ac:dyDescent="0.35">
      <c r="B22" s="1"/>
      <c r="C22" s="1"/>
      <c r="D22" s="1"/>
      <c r="E22" s="1"/>
      <c r="F22" s="2"/>
      <c r="G22" s="3"/>
    </row>
    <row r="23" spans="2:9" x14ac:dyDescent="0.35">
      <c r="B23" s="4" t="s">
        <v>12</v>
      </c>
      <c r="C23" s="1"/>
      <c r="D23" s="1"/>
      <c r="E23" s="1"/>
      <c r="F23" s="2"/>
      <c r="G23" s="3"/>
    </row>
    <row r="24" spans="2:9" x14ac:dyDescent="0.35">
      <c r="B24" s="1"/>
      <c r="C24" s="1"/>
      <c r="D24" s="1"/>
      <c r="E24" s="1"/>
      <c r="F24" s="2"/>
      <c r="G24" s="3"/>
    </row>
    <row r="25" spans="2:9" x14ac:dyDescent="0.35">
      <c r="B25" s="1" t="s">
        <v>13</v>
      </c>
      <c r="C25" s="1"/>
      <c r="D25" s="1"/>
      <c r="E25" s="1"/>
      <c r="F25" s="2" t="s">
        <v>9</v>
      </c>
      <c r="G25" s="11">
        <f>G15</f>
        <v>487362</v>
      </c>
    </row>
    <row r="26" spans="2:9" ht="15" thickBot="1" x14ac:dyDescent="0.4">
      <c r="B26" s="12" t="s">
        <v>14</v>
      </c>
      <c r="C26" s="12"/>
      <c r="D26" s="12"/>
      <c r="E26" s="12"/>
      <c r="F26" s="13" t="s">
        <v>9</v>
      </c>
      <c r="G26" s="14">
        <f>G20</f>
        <v>34115.340000000004</v>
      </c>
    </row>
    <row r="27" spans="2:9" ht="15" thickBot="1" x14ac:dyDescent="0.4">
      <c r="B27" s="1" t="s">
        <v>10</v>
      </c>
      <c r="C27" s="1"/>
      <c r="D27" s="1"/>
      <c r="E27" s="1"/>
      <c r="F27" s="2" t="s">
        <v>9</v>
      </c>
      <c r="G27" s="16">
        <f>G25-G26</f>
        <v>453246.66</v>
      </c>
      <c r="I27" s="17"/>
    </row>
  </sheetData>
  <hyperlinks>
    <hyperlink ref="D8" r:id="rId1"/>
  </hyperlinks>
  <pageMargins left="0.7" right="0.7" top="0.75" bottom="0.75" header="0.3" footer="0.3"/>
  <pageSetup orientation="portrait" horizontalDpi="4294967293" verticalDpi="4294967293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I27"/>
  <sheetViews>
    <sheetView zoomScaleNormal="100" workbookViewId="0">
      <selection activeCell="E22" sqref="E22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8" x14ac:dyDescent="0.35">
      <c r="B1" s="1"/>
      <c r="C1" s="1" t="s">
        <v>17</v>
      </c>
      <c r="D1" s="1"/>
      <c r="E1" s="1"/>
      <c r="F1" s="2"/>
      <c r="G1" s="3"/>
    </row>
    <row r="2" spans="2:8" x14ac:dyDescent="0.35">
      <c r="B2" s="1"/>
      <c r="C2" s="1" t="s">
        <v>0</v>
      </c>
      <c r="D2" s="1"/>
      <c r="E2" s="1"/>
      <c r="F2" s="2"/>
      <c r="G2" s="3"/>
    </row>
    <row r="3" spans="2:8" x14ac:dyDescent="0.35">
      <c r="B3" s="4" t="s">
        <v>1</v>
      </c>
      <c r="C3" s="4"/>
      <c r="D3" s="4" t="s">
        <v>18</v>
      </c>
      <c r="E3" s="4"/>
      <c r="F3" s="2"/>
      <c r="G3" s="3"/>
    </row>
    <row r="4" spans="2:8" x14ac:dyDescent="0.35">
      <c r="B4" s="4" t="s">
        <v>2</v>
      </c>
      <c r="C4" s="4"/>
      <c r="D4" s="4" t="s">
        <v>19</v>
      </c>
      <c r="E4" s="4"/>
      <c r="F4" s="2"/>
      <c r="G4" s="3"/>
    </row>
    <row r="5" spans="2:8" x14ac:dyDescent="0.35">
      <c r="B5" s="4" t="s">
        <v>3</v>
      </c>
      <c r="C5" s="4"/>
      <c r="D5" s="4" t="s">
        <v>4</v>
      </c>
      <c r="E5" s="4"/>
      <c r="F5" s="2"/>
      <c r="G5" s="3"/>
    </row>
    <row r="6" spans="2:8" x14ac:dyDescent="0.35">
      <c r="B6" s="4" t="s">
        <v>5</v>
      </c>
      <c r="C6" s="4"/>
      <c r="D6" s="4" t="s">
        <v>6</v>
      </c>
      <c r="E6" s="4"/>
      <c r="F6" s="2"/>
      <c r="G6" s="3"/>
    </row>
    <row r="7" spans="2:8" x14ac:dyDescent="0.35">
      <c r="B7" s="4" t="s">
        <v>15</v>
      </c>
      <c r="C7" s="4"/>
      <c r="D7" s="4" t="s">
        <v>20</v>
      </c>
      <c r="E7" s="4"/>
      <c r="F7" s="2"/>
      <c r="G7" s="3"/>
    </row>
    <row r="8" spans="2:8" x14ac:dyDescent="0.35">
      <c r="B8" s="4" t="s">
        <v>7</v>
      </c>
      <c r="C8" s="1"/>
      <c r="D8" s="5" t="s">
        <v>21</v>
      </c>
      <c r="E8" s="1"/>
      <c r="F8" s="2"/>
      <c r="G8" s="3"/>
    </row>
    <row r="11" spans="2:8" x14ac:dyDescent="0.35">
      <c r="B11" s="4" t="s">
        <v>8</v>
      </c>
      <c r="C11" s="6"/>
      <c r="D11" s="6"/>
      <c r="E11" s="6"/>
      <c r="F11" s="7"/>
      <c r="G11" s="3"/>
    </row>
    <row r="12" spans="2:8" x14ac:dyDescent="0.35">
      <c r="B12" s="1"/>
      <c r="C12" s="6"/>
      <c r="D12" s="6"/>
      <c r="E12" s="6"/>
      <c r="F12" s="7"/>
      <c r="G12" s="3"/>
    </row>
    <row r="13" spans="2:8" x14ac:dyDescent="0.35">
      <c r="B13" s="8" t="s">
        <v>22</v>
      </c>
      <c r="C13" s="9"/>
      <c r="D13" s="9"/>
      <c r="E13" s="9"/>
      <c r="F13" s="7" t="s">
        <v>9</v>
      </c>
      <c r="G13" s="3">
        <v>227860</v>
      </c>
    </row>
    <row r="14" spans="2:8" ht="15" thickBot="1" x14ac:dyDescent="0.4">
      <c r="B14" s="8" t="s">
        <v>24</v>
      </c>
      <c r="C14" s="9"/>
      <c r="D14" s="9"/>
      <c r="E14" s="9"/>
      <c r="F14" s="7" t="s">
        <v>9</v>
      </c>
      <c r="G14" s="3">
        <v>259502</v>
      </c>
      <c r="H14" t="s">
        <v>23</v>
      </c>
    </row>
    <row r="15" spans="2:8" ht="15" thickBot="1" x14ac:dyDescent="0.4">
      <c r="B15" s="1" t="s">
        <v>10</v>
      </c>
      <c r="C15" s="1"/>
      <c r="D15" s="1"/>
      <c r="E15" s="1"/>
      <c r="F15" s="2" t="s">
        <v>9</v>
      </c>
      <c r="G15" s="15">
        <f>SUM(G13:G14)</f>
        <v>487362</v>
      </c>
    </row>
    <row r="16" spans="2:8" x14ac:dyDescent="0.35">
      <c r="B16" s="1"/>
      <c r="C16" s="1"/>
      <c r="D16" s="1"/>
      <c r="E16" s="1"/>
      <c r="F16" s="2"/>
      <c r="G16" s="3"/>
    </row>
    <row r="17" spans="2:9" x14ac:dyDescent="0.35">
      <c r="B17" s="4" t="s">
        <v>11</v>
      </c>
      <c r="C17" s="1"/>
      <c r="D17" s="1"/>
      <c r="E17" s="1"/>
      <c r="F17" s="2"/>
      <c r="G17" s="3"/>
    </row>
    <row r="18" spans="2:9" x14ac:dyDescent="0.35">
      <c r="B18" s="4"/>
      <c r="C18" s="1" t="s">
        <v>16</v>
      </c>
      <c r="D18" s="1"/>
      <c r="E18" s="1"/>
      <c r="F18" s="10" t="s">
        <v>9</v>
      </c>
      <c r="G18" s="3">
        <f>G13*7%</f>
        <v>15950.2</v>
      </c>
    </row>
    <row r="19" spans="2:9" ht="15" thickBot="1" x14ac:dyDescent="0.4">
      <c r="B19" s="4"/>
      <c r="C19" s="1" t="s">
        <v>16</v>
      </c>
      <c r="D19" s="1"/>
      <c r="E19" s="1"/>
      <c r="F19" s="10"/>
      <c r="G19" s="3">
        <f>G14*7%</f>
        <v>18165.140000000003</v>
      </c>
    </row>
    <row r="20" spans="2:9" ht="15" thickBot="1" x14ac:dyDescent="0.4">
      <c r="B20" s="4"/>
      <c r="C20" s="1"/>
      <c r="D20" s="1"/>
      <c r="E20" s="1"/>
      <c r="F20" s="10" t="s">
        <v>9</v>
      </c>
      <c r="G20" s="15">
        <f>SUM(G18:G19)</f>
        <v>34115.340000000004</v>
      </c>
    </row>
    <row r="21" spans="2:9" x14ac:dyDescent="0.35">
      <c r="B21" s="1" t="s">
        <v>10</v>
      </c>
      <c r="C21" s="1"/>
      <c r="D21" s="1"/>
      <c r="E21" s="1"/>
      <c r="F21" s="10"/>
    </row>
    <row r="22" spans="2:9" x14ac:dyDescent="0.35">
      <c r="B22" s="1"/>
      <c r="C22" s="1"/>
      <c r="D22" s="1"/>
      <c r="E22" s="1"/>
      <c r="F22" s="2"/>
      <c r="G22" s="3"/>
    </row>
    <row r="23" spans="2:9" x14ac:dyDescent="0.35">
      <c r="B23" s="4" t="s">
        <v>12</v>
      </c>
      <c r="C23" s="1"/>
      <c r="D23" s="1"/>
      <c r="E23" s="1"/>
      <c r="F23" s="2"/>
      <c r="G23" s="3"/>
    </row>
    <row r="24" spans="2:9" x14ac:dyDescent="0.35">
      <c r="B24" s="1"/>
      <c r="C24" s="1"/>
      <c r="D24" s="1"/>
      <c r="E24" s="1"/>
      <c r="F24" s="2"/>
      <c r="G24" s="3"/>
    </row>
    <row r="25" spans="2:9" x14ac:dyDescent="0.35">
      <c r="B25" s="1" t="s">
        <v>13</v>
      </c>
      <c r="C25" s="1"/>
      <c r="D25" s="1"/>
      <c r="E25" s="1"/>
      <c r="F25" s="2" t="s">
        <v>9</v>
      </c>
      <c r="G25" s="11">
        <f>G15</f>
        <v>487362</v>
      </c>
    </row>
    <row r="26" spans="2:9" ht="15" thickBot="1" x14ac:dyDescent="0.4">
      <c r="B26" s="12" t="s">
        <v>14</v>
      </c>
      <c r="C26" s="12"/>
      <c r="D26" s="12"/>
      <c r="E26" s="12"/>
      <c r="F26" s="13" t="s">
        <v>9</v>
      </c>
      <c r="G26" s="14">
        <f>G20</f>
        <v>34115.340000000004</v>
      </c>
    </row>
    <row r="27" spans="2:9" ht="15" thickBot="1" x14ac:dyDescent="0.4">
      <c r="B27" s="1" t="s">
        <v>10</v>
      </c>
      <c r="C27" s="1"/>
      <c r="D27" s="1"/>
      <c r="E27" s="1"/>
      <c r="F27" s="2" t="s">
        <v>9</v>
      </c>
      <c r="G27" s="16">
        <f>G25-G26</f>
        <v>453246.66</v>
      </c>
      <c r="I27" s="17"/>
    </row>
  </sheetData>
  <hyperlinks>
    <hyperlink ref="D8" r:id="rId1"/>
  </hyperlinks>
  <pageMargins left="0.7" right="0.7" top="0.75" bottom="0.75" header="0.3" footer="0.3"/>
  <pageSetup orientation="portrait" horizontalDpi="4294967293" verticalDpi="4294967293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I29"/>
  <sheetViews>
    <sheetView topLeftCell="A7" zoomScaleNormal="100" workbookViewId="0">
      <selection activeCell="I23" sqref="I23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8" x14ac:dyDescent="0.35">
      <c r="B1" s="1"/>
      <c r="C1" s="1" t="s">
        <v>25</v>
      </c>
      <c r="D1" s="1"/>
      <c r="E1" s="1"/>
      <c r="F1" s="2"/>
      <c r="G1" s="3"/>
    </row>
    <row r="2" spans="2:8" x14ac:dyDescent="0.35">
      <c r="B2" s="1"/>
      <c r="C2" s="1" t="s">
        <v>0</v>
      </c>
      <c r="D2" s="1"/>
      <c r="E2" s="1"/>
      <c r="F2" s="2"/>
      <c r="G2" s="3"/>
    </row>
    <row r="3" spans="2:8" x14ac:dyDescent="0.35">
      <c r="B3" s="4" t="s">
        <v>1</v>
      </c>
      <c r="C3" s="4"/>
      <c r="D3" s="4" t="s">
        <v>18</v>
      </c>
      <c r="E3" s="4"/>
      <c r="F3" s="2"/>
      <c r="G3" s="3"/>
    </row>
    <row r="4" spans="2:8" x14ac:dyDescent="0.35">
      <c r="B4" s="4" t="s">
        <v>2</v>
      </c>
      <c r="C4" s="4"/>
      <c r="D4" s="4" t="s">
        <v>19</v>
      </c>
      <c r="E4" s="4"/>
      <c r="F4" s="2"/>
      <c r="G4" s="3"/>
    </row>
    <row r="5" spans="2:8" x14ac:dyDescent="0.35">
      <c r="B5" s="4" t="s">
        <v>3</v>
      </c>
      <c r="C5" s="4"/>
      <c r="D5" s="4" t="s">
        <v>4</v>
      </c>
      <c r="E5" s="4"/>
      <c r="F5" s="2"/>
      <c r="G5" s="3"/>
    </row>
    <row r="6" spans="2:8" x14ac:dyDescent="0.35">
      <c r="B6" s="4" t="s">
        <v>5</v>
      </c>
      <c r="C6" s="4"/>
      <c r="D6" s="4" t="s">
        <v>6</v>
      </c>
      <c r="E6" s="4"/>
      <c r="F6" s="2"/>
      <c r="G6" s="3"/>
    </row>
    <row r="7" spans="2:8" x14ac:dyDescent="0.35">
      <c r="B7" s="4" t="s">
        <v>15</v>
      </c>
      <c r="C7" s="4"/>
      <c r="D7" s="4" t="s">
        <v>20</v>
      </c>
      <c r="E7" s="4"/>
      <c r="F7" s="2"/>
      <c r="G7" s="3"/>
    </row>
    <row r="8" spans="2:8" x14ac:dyDescent="0.35">
      <c r="B8" s="4" t="s">
        <v>7</v>
      </c>
      <c r="C8" s="1"/>
      <c r="D8" s="5" t="s">
        <v>21</v>
      </c>
      <c r="E8" s="1"/>
      <c r="F8" s="2"/>
      <c r="G8" s="3"/>
    </row>
    <row r="11" spans="2:8" x14ac:dyDescent="0.35">
      <c r="B11" s="4" t="s">
        <v>8</v>
      </c>
      <c r="C11" s="6"/>
      <c r="D11" s="6"/>
      <c r="E11" s="6"/>
      <c r="F11" s="7"/>
      <c r="G11" s="3"/>
    </row>
    <row r="12" spans="2:8" x14ac:dyDescent="0.35">
      <c r="B12" s="1"/>
      <c r="C12" s="6"/>
      <c r="D12" s="6"/>
      <c r="E12" s="6"/>
      <c r="F12" s="7"/>
      <c r="G12" s="3"/>
    </row>
    <row r="13" spans="2:8" x14ac:dyDescent="0.35">
      <c r="B13" s="8" t="s">
        <v>22</v>
      </c>
      <c r="C13" s="9"/>
      <c r="D13" s="9"/>
      <c r="E13" s="9"/>
      <c r="F13" s="7" t="s">
        <v>9</v>
      </c>
      <c r="G13" s="3">
        <v>280000</v>
      </c>
      <c r="H13" s="20"/>
    </row>
    <row r="14" spans="2:8" x14ac:dyDescent="0.35">
      <c r="B14" s="8" t="s">
        <v>24</v>
      </c>
      <c r="C14" s="9"/>
      <c r="D14" s="9"/>
      <c r="E14" s="9"/>
      <c r="F14" s="7" t="s">
        <v>9</v>
      </c>
      <c r="G14" s="3">
        <v>259502</v>
      </c>
      <c r="H14" s="20" t="s">
        <v>26</v>
      </c>
    </row>
    <row r="15" spans="2:8" ht="15" thickBot="1" x14ac:dyDescent="0.4">
      <c r="B15" s="8" t="s">
        <v>24</v>
      </c>
      <c r="C15" s="9"/>
      <c r="D15" s="9"/>
      <c r="E15" s="9"/>
      <c r="F15" s="7" t="s">
        <v>9</v>
      </c>
      <c r="G15" s="3">
        <v>259502</v>
      </c>
      <c r="H15" s="20" t="s">
        <v>30</v>
      </c>
    </row>
    <row r="16" spans="2:8" ht="15" thickBot="1" x14ac:dyDescent="0.4">
      <c r="B16" s="1" t="s">
        <v>10</v>
      </c>
      <c r="C16" s="1"/>
      <c r="D16" s="1"/>
      <c r="E16" s="1"/>
      <c r="F16" s="2" t="s">
        <v>9</v>
      </c>
      <c r="G16" s="15">
        <f>SUM(G13:G15)</f>
        <v>799004</v>
      </c>
    </row>
    <row r="17" spans="2:9" x14ac:dyDescent="0.35">
      <c r="B17" s="1"/>
      <c r="C17" s="1"/>
      <c r="D17" s="1"/>
      <c r="E17" s="1"/>
      <c r="F17" s="2"/>
      <c r="G17" s="3"/>
    </row>
    <row r="18" spans="2:9" x14ac:dyDescent="0.35">
      <c r="B18" s="4" t="s">
        <v>11</v>
      </c>
      <c r="C18" s="1"/>
      <c r="D18" s="1"/>
      <c r="E18" s="1"/>
      <c r="F18" s="2"/>
      <c r="G18" s="3"/>
    </row>
    <row r="19" spans="2:9" x14ac:dyDescent="0.35">
      <c r="B19" s="4"/>
      <c r="C19" s="1" t="s">
        <v>27</v>
      </c>
      <c r="D19" s="1"/>
      <c r="E19" s="1"/>
      <c r="F19" s="10" t="s">
        <v>9</v>
      </c>
      <c r="G19" s="3">
        <f>G13*7%</f>
        <v>19600.000000000004</v>
      </c>
    </row>
    <row r="20" spans="2:9" x14ac:dyDescent="0.35">
      <c r="B20" s="4"/>
      <c r="C20" s="1" t="s">
        <v>28</v>
      </c>
      <c r="D20" s="1"/>
      <c r="E20" s="1"/>
      <c r="F20" s="10" t="s">
        <v>9</v>
      </c>
      <c r="G20" s="3">
        <f>G14*7%</f>
        <v>18165.140000000003</v>
      </c>
    </row>
    <row r="21" spans="2:9" ht="15" thickBot="1" x14ac:dyDescent="0.4">
      <c r="B21" s="4"/>
      <c r="C21" s="1" t="s">
        <v>29</v>
      </c>
      <c r="D21" s="1"/>
      <c r="E21" s="1"/>
      <c r="F21" s="10" t="s">
        <v>9</v>
      </c>
      <c r="G21" s="3">
        <f>G15*7%</f>
        <v>18165.140000000003</v>
      </c>
    </row>
    <row r="22" spans="2:9" ht="15" thickBot="1" x14ac:dyDescent="0.4">
      <c r="B22" s="4"/>
      <c r="C22" s="1"/>
      <c r="D22" s="1"/>
      <c r="E22" s="1"/>
      <c r="F22" s="10" t="s">
        <v>9</v>
      </c>
      <c r="G22" s="15">
        <f>SUM(G19:G21)</f>
        <v>55930.280000000013</v>
      </c>
    </row>
    <row r="23" spans="2:9" x14ac:dyDescent="0.35">
      <c r="B23" s="1" t="s">
        <v>10</v>
      </c>
      <c r="C23" s="1"/>
      <c r="D23" s="1"/>
      <c r="E23" s="1"/>
      <c r="F23" s="10"/>
    </row>
    <row r="24" spans="2:9" x14ac:dyDescent="0.35">
      <c r="B24" s="1"/>
      <c r="C24" s="1"/>
      <c r="D24" s="1"/>
      <c r="E24" s="1"/>
      <c r="F24" s="2"/>
      <c r="G24" s="3"/>
    </row>
    <row r="25" spans="2:9" x14ac:dyDescent="0.35">
      <c r="B25" s="4" t="s">
        <v>12</v>
      </c>
      <c r="C25" s="1"/>
      <c r="D25" s="1"/>
      <c r="E25" s="1"/>
      <c r="F25" s="2"/>
      <c r="G25" s="3"/>
    </row>
    <row r="26" spans="2:9" x14ac:dyDescent="0.35">
      <c r="B26" s="1"/>
      <c r="C26" s="1"/>
      <c r="D26" s="1"/>
      <c r="E26" s="1"/>
      <c r="F26" s="2"/>
      <c r="G26" s="3"/>
    </row>
    <row r="27" spans="2:9" x14ac:dyDescent="0.35">
      <c r="B27" s="1" t="s">
        <v>13</v>
      </c>
      <c r="C27" s="1"/>
      <c r="D27" s="1"/>
      <c r="E27" s="1"/>
      <c r="F27" s="2" t="s">
        <v>9</v>
      </c>
      <c r="G27" s="11">
        <f>G16</f>
        <v>799004</v>
      </c>
    </row>
    <row r="28" spans="2:9" ht="15" thickBot="1" x14ac:dyDescent="0.4">
      <c r="B28" s="12" t="s">
        <v>14</v>
      </c>
      <c r="C28" s="12"/>
      <c r="D28" s="12"/>
      <c r="E28" s="12"/>
      <c r="F28" s="13" t="s">
        <v>9</v>
      </c>
      <c r="G28" s="14">
        <f>G22</f>
        <v>55930.280000000013</v>
      </c>
    </row>
    <row r="29" spans="2:9" ht="15" thickBot="1" x14ac:dyDescent="0.4">
      <c r="B29" s="1" t="s">
        <v>10</v>
      </c>
      <c r="C29" s="1"/>
      <c r="D29" s="1"/>
      <c r="E29" s="1"/>
      <c r="F29" s="2" t="s">
        <v>9</v>
      </c>
      <c r="G29" s="16">
        <f>G27-G28</f>
        <v>743073.72</v>
      </c>
      <c r="I29" s="17"/>
    </row>
  </sheetData>
  <hyperlinks>
    <hyperlink ref="D8" r:id="rId1"/>
  </hyperlinks>
  <pageMargins left="0.7" right="0.7" top="0.75" bottom="0.75" header="0.3" footer="0.3"/>
  <pageSetup orientation="portrait" horizontalDpi="4294967293" verticalDpi="4294967293"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I27"/>
  <sheetViews>
    <sheetView topLeftCell="A7" zoomScaleNormal="100" workbookViewId="0">
      <selection activeCell="I16" sqref="I16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9" x14ac:dyDescent="0.35">
      <c r="B1" s="1"/>
      <c r="C1" s="1" t="s">
        <v>25</v>
      </c>
      <c r="D1" s="1"/>
      <c r="E1" s="1"/>
      <c r="F1" s="2"/>
      <c r="G1" s="3"/>
    </row>
    <row r="2" spans="2:9" x14ac:dyDescent="0.35">
      <c r="B2" s="1"/>
      <c r="C2" s="1" t="s">
        <v>0</v>
      </c>
      <c r="D2" s="1"/>
      <c r="E2" s="1"/>
      <c r="F2" s="2"/>
      <c r="G2" s="3"/>
    </row>
    <row r="3" spans="2:9" x14ac:dyDescent="0.35">
      <c r="B3" s="4" t="s">
        <v>1</v>
      </c>
      <c r="C3" s="4"/>
      <c r="D3" s="4" t="s">
        <v>18</v>
      </c>
      <c r="E3" s="4"/>
      <c r="F3" s="2"/>
      <c r="G3" s="3"/>
    </row>
    <row r="4" spans="2:9" x14ac:dyDescent="0.35">
      <c r="B4" s="4" t="s">
        <v>2</v>
      </c>
      <c r="C4" s="4"/>
      <c r="D4" s="4" t="s">
        <v>19</v>
      </c>
      <c r="E4" s="4"/>
      <c r="F4" s="2"/>
      <c r="G4" s="3"/>
    </row>
    <row r="5" spans="2:9" x14ac:dyDescent="0.35">
      <c r="B5" s="4" t="s">
        <v>3</v>
      </c>
      <c r="C5" s="4"/>
      <c r="D5" s="4" t="s">
        <v>4</v>
      </c>
      <c r="E5" s="4"/>
      <c r="F5" s="2"/>
      <c r="G5" s="3"/>
    </row>
    <row r="6" spans="2:9" x14ac:dyDescent="0.35">
      <c r="B6" s="4" t="s">
        <v>5</v>
      </c>
      <c r="C6" s="4"/>
      <c r="D6" s="4" t="s">
        <v>6</v>
      </c>
      <c r="E6" s="4"/>
      <c r="F6" s="2"/>
      <c r="G6" s="3"/>
    </row>
    <row r="7" spans="2:9" x14ac:dyDescent="0.35">
      <c r="B7" s="4" t="s">
        <v>15</v>
      </c>
      <c r="C7" s="4"/>
      <c r="D7" s="4" t="s">
        <v>20</v>
      </c>
      <c r="E7" s="4"/>
      <c r="F7" s="2"/>
      <c r="G7" s="3"/>
    </row>
    <row r="8" spans="2:9" x14ac:dyDescent="0.35">
      <c r="B8" s="4" t="s">
        <v>7</v>
      </c>
      <c r="C8" s="1"/>
      <c r="D8" s="5" t="s">
        <v>21</v>
      </c>
      <c r="E8" s="1"/>
      <c r="F8" s="2"/>
      <c r="G8" s="3"/>
    </row>
    <row r="11" spans="2:9" x14ac:dyDescent="0.35">
      <c r="B11" s="4" t="s">
        <v>8</v>
      </c>
      <c r="C11" s="6"/>
      <c r="D11" s="6"/>
      <c r="E11" s="6"/>
      <c r="F11" s="7"/>
      <c r="G11" s="3"/>
    </row>
    <row r="12" spans="2:9" x14ac:dyDescent="0.35">
      <c r="B12" s="1"/>
      <c r="C12" s="6"/>
      <c r="D12" s="6"/>
      <c r="E12" s="6"/>
      <c r="F12" s="7"/>
      <c r="G12" s="3"/>
    </row>
    <row r="13" spans="2:9" x14ac:dyDescent="0.35">
      <c r="B13" s="8" t="s">
        <v>22</v>
      </c>
      <c r="C13" s="9"/>
      <c r="D13" s="9"/>
      <c r="E13" s="9"/>
      <c r="F13" s="7" t="s">
        <v>9</v>
      </c>
      <c r="G13" s="3">
        <v>280000</v>
      </c>
      <c r="I13" s="18"/>
    </row>
    <row r="14" spans="2:9" ht="15" thickBot="1" x14ac:dyDescent="0.4">
      <c r="B14" s="8" t="s">
        <v>24</v>
      </c>
      <c r="C14" s="9"/>
      <c r="D14" s="9"/>
      <c r="E14" s="9"/>
      <c r="F14" s="7" t="s">
        <v>9</v>
      </c>
      <c r="G14" s="3">
        <v>290000</v>
      </c>
      <c r="I14" s="18"/>
    </row>
    <row r="15" spans="2:9" ht="15" thickBot="1" x14ac:dyDescent="0.4">
      <c r="B15" s="1" t="s">
        <v>10</v>
      </c>
      <c r="C15" s="1"/>
      <c r="D15" s="1"/>
      <c r="E15" s="1"/>
      <c r="F15" s="2" t="s">
        <v>9</v>
      </c>
      <c r="G15" s="15">
        <f>SUM(G13:G14)</f>
        <v>570000</v>
      </c>
    </row>
    <row r="16" spans="2:9" x14ac:dyDescent="0.35">
      <c r="B16" s="1"/>
      <c r="C16" s="1"/>
      <c r="D16" s="1"/>
      <c r="E16" s="1"/>
      <c r="F16" s="2"/>
      <c r="G16" s="3"/>
    </row>
    <row r="17" spans="2:9" x14ac:dyDescent="0.35">
      <c r="B17" s="4" t="s">
        <v>11</v>
      </c>
      <c r="C17" s="1"/>
      <c r="D17" s="1"/>
      <c r="E17" s="1"/>
      <c r="F17" s="2"/>
      <c r="G17" s="3"/>
    </row>
    <row r="18" spans="2:9" x14ac:dyDescent="0.35">
      <c r="B18" s="4"/>
      <c r="C18" s="1" t="s">
        <v>27</v>
      </c>
      <c r="D18" s="1"/>
      <c r="E18" s="1"/>
      <c r="F18" s="10" t="s">
        <v>9</v>
      </c>
      <c r="G18" s="3">
        <f>G13*7%</f>
        <v>19600.000000000004</v>
      </c>
    </row>
    <row r="19" spans="2:9" ht="15" thickBot="1" x14ac:dyDescent="0.4">
      <c r="B19" s="4"/>
      <c r="C19" s="1" t="s">
        <v>28</v>
      </c>
      <c r="D19" s="1"/>
      <c r="E19" s="1"/>
      <c r="F19" s="10" t="s">
        <v>9</v>
      </c>
      <c r="G19" s="3">
        <f>G14*7%</f>
        <v>20300.000000000004</v>
      </c>
    </row>
    <row r="20" spans="2:9" ht="15" thickBot="1" x14ac:dyDescent="0.4">
      <c r="B20" s="4"/>
      <c r="C20" s="1"/>
      <c r="D20" s="1"/>
      <c r="E20" s="1"/>
      <c r="F20" s="10" t="s">
        <v>9</v>
      </c>
      <c r="G20" s="15">
        <f>SUM(G18:G19)</f>
        <v>39900.000000000007</v>
      </c>
    </row>
    <row r="21" spans="2:9" x14ac:dyDescent="0.35">
      <c r="B21" s="1" t="s">
        <v>10</v>
      </c>
      <c r="C21" s="1"/>
      <c r="D21" s="1"/>
      <c r="E21" s="1"/>
      <c r="F21" s="10"/>
    </row>
    <row r="22" spans="2:9" x14ac:dyDescent="0.35">
      <c r="B22" s="1"/>
      <c r="C22" s="1"/>
      <c r="D22" s="1"/>
      <c r="E22" s="1"/>
      <c r="F22" s="2"/>
      <c r="G22" s="3"/>
    </row>
    <row r="23" spans="2:9" x14ac:dyDescent="0.35">
      <c r="B23" s="4" t="s">
        <v>12</v>
      </c>
      <c r="C23" s="1"/>
      <c r="D23" s="1"/>
      <c r="E23" s="1"/>
      <c r="F23" s="2"/>
      <c r="G23" s="3"/>
    </row>
    <row r="24" spans="2:9" x14ac:dyDescent="0.35">
      <c r="B24" s="1"/>
      <c r="C24" s="1"/>
      <c r="D24" s="1"/>
      <c r="E24" s="1"/>
      <c r="F24" s="2"/>
      <c r="G24" s="3"/>
    </row>
    <row r="25" spans="2:9" x14ac:dyDescent="0.35">
      <c r="B25" s="1" t="s">
        <v>13</v>
      </c>
      <c r="C25" s="1"/>
      <c r="D25" s="1"/>
      <c r="E25" s="1"/>
      <c r="F25" s="2" t="s">
        <v>9</v>
      </c>
      <c r="G25" s="11">
        <f>G15</f>
        <v>570000</v>
      </c>
    </row>
    <row r="26" spans="2:9" ht="15" thickBot="1" x14ac:dyDescent="0.4">
      <c r="B26" s="12" t="s">
        <v>14</v>
      </c>
      <c r="C26" s="12"/>
      <c r="D26" s="12"/>
      <c r="E26" s="12"/>
      <c r="F26" s="13" t="s">
        <v>9</v>
      </c>
      <c r="G26" s="14">
        <f>G20</f>
        <v>39900.000000000007</v>
      </c>
    </row>
    <row r="27" spans="2:9" ht="15" thickBot="1" x14ac:dyDescent="0.4">
      <c r="B27" s="1" t="s">
        <v>10</v>
      </c>
      <c r="C27" s="1"/>
      <c r="D27" s="1"/>
      <c r="E27" s="1"/>
      <c r="F27" s="2" t="s">
        <v>9</v>
      </c>
      <c r="G27" s="16">
        <f>G25-G26</f>
        <v>530100</v>
      </c>
      <c r="I27" s="17"/>
    </row>
  </sheetData>
  <hyperlinks>
    <hyperlink ref="D8" r:id="rId1"/>
  </hyperlinks>
  <pageMargins left="0.7" right="0.7" top="0.75" bottom="0.75" header="0.3" footer="0.3"/>
  <pageSetup orientation="portrait" horizontalDpi="4294967293" verticalDpi="4294967293"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I27"/>
  <sheetViews>
    <sheetView tabSelected="1" zoomScale="60" zoomScaleNormal="60" workbookViewId="0">
      <selection activeCell="N11" sqref="N11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9" x14ac:dyDescent="0.35">
      <c r="B1" s="1"/>
      <c r="C1" s="1" t="s">
        <v>25</v>
      </c>
      <c r="D1" s="1"/>
      <c r="E1" s="1"/>
      <c r="F1" s="2"/>
      <c r="G1" s="3"/>
    </row>
    <row r="2" spans="2:9" x14ac:dyDescent="0.35">
      <c r="B2" s="1"/>
      <c r="C2" s="1" t="s">
        <v>0</v>
      </c>
      <c r="D2" s="1"/>
      <c r="E2" s="1"/>
      <c r="F2" s="2"/>
      <c r="G2" s="3"/>
    </row>
    <row r="3" spans="2:9" x14ac:dyDescent="0.35">
      <c r="B3" s="4" t="s">
        <v>1</v>
      </c>
      <c r="C3" s="4"/>
      <c r="D3" s="4" t="s">
        <v>18</v>
      </c>
      <c r="E3" s="4"/>
      <c r="F3" s="2"/>
      <c r="G3" s="3"/>
    </row>
    <row r="4" spans="2:9" x14ac:dyDescent="0.35">
      <c r="B4" s="4" t="s">
        <v>2</v>
      </c>
      <c r="C4" s="4"/>
      <c r="D4" s="4" t="s">
        <v>19</v>
      </c>
      <c r="E4" s="4"/>
      <c r="F4" s="2"/>
      <c r="G4" s="3"/>
    </row>
    <row r="5" spans="2:9" x14ac:dyDescent="0.35">
      <c r="B5" s="4" t="s">
        <v>3</v>
      </c>
      <c r="C5" s="4"/>
      <c r="D5" s="4" t="s">
        <v>4</v>
      </c>
      <c r="E5" s="4"/>
      <c r="F5" s="2"/>
      <c r="G5" s="3"/>
    </row>
    <row r="6" spans="2:9" x14ac:dyDescent="0.35">
      <c r="B6" s="4" t="s">
        <v>5</v>
      </c>
      <c r="C6" s="4"/>
      <c r="D6" s="4" t="s">
        <v>6</v>
      </c>
      <c r="E6" s="4"/>
      <c r="F6" s="2"/>
      <c r="G6" s="3"/>
    </row>
    <row r="7" spans="2:9" x14ac:dyDescent="0.35">
      <c r="B7" s="4" t="s">
        <v>15</v>
      </c>
      <c r="C7" s="4"/>
      <c r="D7" s="4" t="s">
        <v>20</v>
      </c>
      <c r="E7" s="4"/>
      <c r="F7" s="2"/>
      <c r="G7" s="3"/>
    </row>
    <row r="8" spans="2:9" x14ac:dyDescent="0.35">
      <c r="B8" s="4" t="s">
        <v>7</v>
      </c>
      <c r="C8" s="1"/>
      <c r="D8" s="5" t="s">
        <v>21</v>
      </c>
      <c r="E8" s="1"/>
      <c r="F8" s="2"/>
      <c r="G8" s="3"/>
    </row>
    <row r="11" spans="2:9" x14ac:dyDescent="0.35">
      <c r="B11" s="4" t="s">
        <v>8</v>
      </c>
      <c r="C11" s="6"/>
      <c r="D11" s="6"/>
      <c r="E11" s="6"/>
      <c r="F11" s="7"/>
      <c r="G11" s="3"/>
    </row>
    <row r="12" spans="2:9" x14ac:dyDescent="0.35">
      <c r="B12" s="1"/>
      <c r="C12" s="6"/>
      <c r="D12" s="6"/>
      <c r="E12" s="6"/>
      <c r="F12" s="7"/>
      <c r="G12" s="3"/>
    </row>
    <row r="13" spans="2:9" x14ac:dyDescent="0.35">
      <c r="B13" s="8" t="s">
        <v>22</v>
      </c>
      <c r="C13" s="9"/>
      <c r="D13" s="9"/>
      <c r="E13" s="9"/>
      <c r="F13" s="7" t="s">
        <v>9</v>
      </c>
      <c r="G13" s="3">
        <v>280000</v>
      </c>
      <c r="H13" s="19"/>
      <c r="I13" s="18"/>
    </row>
    <row r="14" spans="2:9" ht="15" thickBot="1" x14ac:dyDescent="0.4">
      <c r="B14" s="8" t="s">
        <v>24</v>
      </c>
      <c r="C14" s="9"/>
      <c r="D14" s="9"/>
      <c r="E14" s="9"/>
      <c r="F14" s="7" t="s">
        <v>9</v>
      </c>
      <c r="G14" s="3">
        <v>290000</v>
      </c>
      <c r="I14" s="18"/>
    </row>
    <row r="15" spans="2:9" ht="15" thickBot="1" x14ac:dyDescent="0.4">
      <c r="B15" s="1" t="s">
        <v>10</v>
      </c>
      <c r="C15" s="1"/>
      <c r="D15" s="1"/>
      <c r="E15" s="1"/>
      <c r="F15" s="2" t="s">
        <v>9</v>
      </c>
      <c r="G15" s="15">
        <f>SUM(G13:G14)</f>
        <v>570000</v>
      </c>
    </row>
    <row r="16" spans="2:9" x14ac:dyDescent="0.35">
      <c r="B16" s="1"/>
      <c r="C16" s="1"/>
      <c r="D16" s="1"/>
      <c r="E16" s="1"/>
      <c r="F16" s="2"/>
      <c r="G16" s="3"/>
    </row>
    <row r="17" spans="2:9" x14ac:dyDescent="0.35">
      <c r="B17" s="4" t="s">
        <v>11</v>
      </c>
      <c r="C17" s="1"/>
      <c r="D17" s="1"/>
      <c r="E17" s="1"/>
      <c r="F17" s="2"/>
      <c r="G17" s="3"/>
    </row>
    <row r="18" spans="2:9" x14ac:dyDescent="0.35">
      <c r="B18" s="4"/>
      <c r="C18" s="1" t="s">
        <v>27</v>
      </c>
      <c r="D18" s="1"/>
      <c r="E18" s="1"/>
      <c r="F18" s="10" t="s">
        <v>9</v>
      </c>
      <c r="G18" s="3">
        <f>G13*7%</f>
        <v>19600.000000000004</v>
      </c>
    </row>
    <row r="19" spans="2:9" ht="15" thickBot="1" x14ac:dyDescent="0.4">
      <c r="B19" s="4"/>
      <c r="C19" s="1" t="s">
        <v>28</v>
      </c>
      <c r="D19" s="1"/>
      <c r="E19" s="1"/>
      <c r="F19" s="10" t="s">
        <v>9</v>
      </c>
      <c r="G19" s="3">
        <f>G14*7%</f>
        <v>20300.000000000004</v>
      </c>
    </row>
    <row r="20" spans="2:9" ht="15" thickBot="1" x14ac:dyDescent="0.4">
      <c r="B20" s="4"/>
      <c r="C20" s="1"/>
      <c r="D20" s="1"/>
      <c r="E20" s="1"/>
      <c r="F20" s="10" t="s">
        <v>9</v>
      </c>
      <c r="G20" s="15">
        <f>SUM(G18:G19)</f>
        <v>39900.000000000007</v>
      </c>
    </row>
    <row r="21" spans="2:9" x14ac:dyDescent="0.35">
      <c r="B21" s="1" t="s">
        <v>10</v>
      </c>
      <c r="C21" s="1"/>
      <c r="D21" s="1"/>
      <c r="E21" s="1"/>
      <c r="F21" s="10"/>
    </row>
    <row r="22" spans="2:9" x14ac:dyDescent="0.35">
      <c r="B22" s="1"/>
      <c r="C22" s="1"/>
      <c r="D22" s="1"/>
      <c r="E22" s="1"/>
      <c r="F22" s="2"/>
      <c r="G22" s="3"/>
    </row>
    <row r="23" spans="2:9" x14ac:dyDescent="0.35">
      <c r="B23" s="4" t="s">
        <v>12</v>
      </c>
      <c r="C23" s="1"/>
      <c r="D23" s="1"/>
      <c r="E23" s="1"/>
      <c r="F23" s="2"/>
      <c r="G23" s="3"/>
    </row>
    <row r="24" spans="2:9" x14ac:dyDescent="0.35">
      <c r="B24" s="1"/>
      <c r="C24" s="1"/>
      <c r="D24" s="1"/>
      <c r="E24" s="1"/>
      <c r="F24" s="2"/>
      <c r="G24" s="3"/>
    </row>
    <row r="25" spans="2:9" x14ac:dyDescent="0.35">
      <c r="B25" s="1" t="s">
        <v>13</v>
      </c>
      <c r="C25" s="1"/>
      <c r="D25" s="1"/>
      <c r="E25" s="1"/>
      <c r="F25" s="2" t="s">
        <v>9</v>
      </c>
      <c r="G25" s="11">
        <f>G15</f>
        <v>570000</v>
      </c>
    </row>
    <row r="26" spans="2:9" ht="15" thickBot="1" x14ac:dyDescent="0.4">
      <c r="B26" s="12" t="s">
        <v>14</v>
      </c>
      <c r="C26" s="12"/>
      <c r="D26" s="12"/>
      <c r="E26" s="12"/>
      <c r="F26" s="13" t="s">
        <v>9</v>
      </c>
      <c r="G26" s="14">
        <f>G20</f>
        <v>39900.000000000007</v>
      </c>
    </row>
    <row r="27" spans="2:9" ht="15" thickBot="1" x14ac:dyDescent="0.4">
      <c r="B27" s="1" t="s">
        <v>10</v>
      </c>
      <c r="C27" s="1"/>
      <c r="D27" s="1"/>
      <c r="E27" s="1"/>
      <c r="F27" s="2" t="s">
        <v>9</v>
      </c>
      <c r="G27" s="16">
        <f>G25-G26</f>
        <v>530100</v>
      </c>
      <c r="I27" s="17"/>
    </row>
  </sheetData>
  <hyperlinks>
    <hyperlink ref="D8" r:id="rId1"/>
  </hyperlinks>
  <pageMargins left="0.7" right="0.7" top="0.75" bottom="0.75" header="0.3" footer="0.3"/>
  <pageSetup orientation="portrait" horizontalDpi="4294967293" verticalDpi="4294967293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Agosto 2019</vt:lpstr>
      <vt:lpstr>Septiembre 2019</vt:lpstr>
      <vt:lpstr>Octubre 2019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y Angelito</dc:creator>
  <cp:lastModifiedBy>Usuario de Windows</cp:lastModifiedBy>
  <cp:lastPrinted>2019-05-17T12:47:19Z</cp:lastPrinted>
  <dcterms:created xsi:type="dcterms:W3CDTF">2017-01-03T15:58:02Z</dcterms:created>
  <dcterms:modified xsi:type="dcterms:W3CDTF">2020-03-21T16:46:20Z</dcterms:modified>
</cp:coreProperties>
</file>